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обочі документи\Калькулятори\"/>
    </mc:Choice>
  </mc:AlternateContent>
  <bookViews>
    <workbookView xWindow="0" yWindow="0" windowWidth="25200" windowHeight="11880"/>
  </bookViews>
  <sheets>
    <sheet name="Калькулятор" sheetId="1" r:id="rId1"/>
    <sheet name="Лист6" sheetId="2" state="hidden" r:id="rId2"/>
  </sheets>
  <calcPr calcId="162913"/>
  <extLst>
    <ext uri="GoogleSheetsCustomDataVersion2">
      <go:sheetsCustomData xmlns:go="http://customooxmlschemas.google.com/" r:id="rId6" roundtripDataChecksum="uoYI/9rpdW8efqxtAyu8CtAD8L1jaChRSku81/18G2c="/>
    </ext>
  </extLst>
</workbook>
</file>

<file path=xl/calcChain.xml><?xml version="1.0" encoding="utf-8"?>
<calcChain xmlns="http://schemas.openxmlformats.org/spreadsheetml/2006/main">
  <c r="B45" i="1" l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C11" i="1"/>
  <c r="C12" i="1" s="1"/>
  <c r="C13" i="1" s="1"/>
  <c r="B11" i="1"/>
  <c r="B10" i="1"/>
  <c r="G9" i="1"/>
  <c r="E10" i="1" s="1"/>
  <c r="D9" i="1"/>
  <c r="D10" i="1" l="1"/>
  <c r="C14" i="1"/>
  <c r="C15" i="1" l="1"/>
  <c r="C16" i="1" l="1"/>
  <c r="C17" i="1" l="1"/>
  <c r="C18" i="1" l="1"/>
  <c r="C19" i="1" l="1"/>
  <c r="C20" i="1" l="1"/>
  <c r="C21" i="1" l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  <c r="C41" i="1" l="1"/>
  <c r="C42" i="1" l="1"/>
  <c r="C43" i="1" l="1"/>
  <c r="C44" i="1" l="1"/>
  <c r="C45" i="1" l="1"/>
  <c r="F10" i="1"/>
  <c r="G10" i="1" s="1"/>
  <c r="E11" i="1" l="1"/>
  <c r="D11" i="1" s="1"/>
  <c r="F11" i="1" l="1"/>
  <c r="G11" i="1" s="1"/>
  <c r="E12" i="1" l="1"/>
  <c r="D12" i="1" s="1"/>
  <c r="F12" i="1" l="1"/>
  <c r="G12" i="1" s="1"/>
  <c r="E13" i="1" l="1"/>
  <c r="D13" i="1" s="1"/>
  <c r="F13" i="1" l="1"/>
  <c r="G13" i="1" s="1"/>
  <c r="E14" i="1" l="1"/>
  <c r="D14" i="1" s="1"/>
  <c r="F14" i="1" l="1"/>
  <c r="G14" i="1" s="1"/>
  <c r="E15" i="1" l="1"/>
  <c r="D15" i="1" s="1"/>
  <c r="F15" i="1" l="1"/>
  <c r="G15" i="1" s="1"/>
  <c r="E16" i="1" l="1"/>
  <c r="D16" i="1" s="1"/>
  <c r="F16" i="1" l="1"/>
  <c r="G16" i="1" s="1"/>
  <c r="E17" i="1" l="1"/>
  <c r="D17" i="1" s="1"/>
  <c r="F17" i="1" l="1"/>
  <c r="G17" i="1" s="1"/>
  <c r="E18" i="1" l="1"/>
  <c r="D18" i="1" s="1"/>
  <c r="F18" i="1" l="1"/>
  <c r="G18" i="1" s="1"/>
  <c r="E19" i="1" l="1"/>
  <c r="D19" i="1" s="1"/>
  <c r="F19" i="1" l="1"/>
  <c r="G19" i="1" s="1"/>
  <c r="E20" i="1" l="1"/>
  <c r="D20" i="1" s="1"/>
  <c r="F20" i="1" l="1"/>
  <c r="G20" i="1" s="1"/>
  <c r="E21" i="1" l="1"/>
  <c r="D21" i="1" s="1"/>
  <c r="F21" i="1" l="1"/>
  <c r="G21" i="1" s="1"/>
  <c r="E22" i="1" l="1"/>
  <c r="D22" i="1" s="1"/>
  <c r="F22" i="1" l="1"/>
  <c r="G22" i="1" s="1"/>
  <c r="E23" i="1" l="1"/>
  <c r="D23" i="1" s="1"/>
  <c r="F23" i="1" l="1"/>
  <c r="G23" i="1" s="1"/>
  <c r="E24" i="1" l="1"/>
  <c r="D24" i="1" s="1"/>
  <c r="F24" i="1" l="1"/>
  <c r="G24" i="1" s="1"/>
  <c r="E25" i="1" l="1"/>
  <c r="D25" i="1" l="1"/>
  <c r="F25" i="1" s="1"/>
  <c r="G25" i="1" s="1"/>
  <c r="E26" i="1" l="1"/>
  <c r="D26" i="1" s="1"/>
  <c r="F26" i="1" s="1"/>
  <c r="G26" i="1" s="1"/>
  <c r="E27" i="1" l="1"/>
  <c r="D27" i="1" s="1"/>
  <c r="F27" i="1" l="1"/>
  <c r="G27" i="1" s="1"/>
  <c r="E28" i="1" l="1"/>
  <c r="D28" i="1" s="1"/>
  <c r="F28" i="1" l="1"/>
  <c r="G28" i="1" s="1"/>
  <c r="E29" i="1" l="1"/>
  <c r="D29" i="1" s="1"/>
  <c r="F29" i="1" l="1"/>
  <c r="G29" i="1" s="1"/>
  <c r="E30" i="1" l="1"/>
  <c r="D30" i="1" s="1"/>
  <c r="F30" i="1" l="1"/>
  <c r="G30" i="1" s="1"/>
  <c r="E31" i="1" l="1"/>
  <c r="D31" i="1" s="1"/>
  <c r="F31" i="1" l="1"/>
  <c r="G31" i="1" s="1"/>
  <c r="E32" i="1" l="1"/>
  <c r="D32" i="1" s="1"/>
  <c r="F32" i="1" l="1"/>
  <c r="G32" i="1" s="1"/>
  <c r="E33" i="1" l="1"/>
  <c r="D33" i="1" s="1"/>
  <c r="F33" i="1" l="1"/>
  <c r="G33" i="1" s="1"/>
  <c r="E34" i="1" l="1"/>
  <c r="D34" i="1" s="1"/>
  <c r="F34" i="1" l="1"/>
  <c r="G34" i="1" s="1"/>
  <c r="E35" i="1" l="1"/>
  <c r="D35" i="1" s="1"/>
  <c r="F35" i="1" l="1"/>
  <c r="G35" i="1" s="1"/>
  <c r="E36" i="1" l="1"/>
  <c r="D36" i="1" s="1"/>
  <c r="F36" i="1" l="1"/>
  <c r="G36" i="1" s="1"/>
  <c r="E37" i="1" l="1"/>
  <c r="D37" i="1" s="1"/>
  <c r="F37" i="1" l="1"/>
  <c r="G37" i="1" s="1"/>
  <c r="E38" i="1" l="1"/>
  <c r="D38" i="1" s="1"/>
  <c r="F38" i="1" l="1"/>
  <c r="G38" i="1" s="1"/>
  <c r="E39" i="1" l="1"/>
  <c r="D39" i="1" s="1"/>
  <c r="F39" i="1" l="1"/>
  <c r="G39" i="1" s="1"/>
  <c r="E40" i="1" l="1"/>
  <c r="D40" i="1" s="1"/>
  <c r="F40" i="1" l="1"/>
  <c r="G40" i="1" s="1"/>
  <c r="E41" i="1" l="1"/>
  <c r="D41" i="1" s="1"/>
  <c r="F41" i="1" l="1"/>
  <c r="G41" i="1" s="1"/>
  <c r="E42" i="1" l="1"/>
  <c r="D42" i="1" s="1"/>
  <c r="F42" i="1" l="1"/>
  <c r="G42" i="1" s="1"/>
  <c r="E43" i="1" l="1"/>
  <c r="D43" i="1" s="1"/>
  <c r="F43" i="1" l="1"/>
  <c r="G43" i="1" s="1"/>
  <c r="E44" i="1" l="1"/>
  <c r="D44" i="1" s="1"/>
  <c r="F44" i="1" l="1"/>
  <c r="G44" i="1" s="1"/>
  <c r="E45" i="1" l="1"/>
  <c r="D45" i="1" s="1"/>
  <c r="D6" i="1" s="1"/>
  <c r="D5" i="1" l="1"/>
  <c r="D4" i="1"/>
  <c r="F45" i="1"/>
  <c r="G45" i="1" s="1"/>
</calcChain>
</file>

<file path=xl/sharedStrings.xml><?xml version="1.0" encoding="utf-8"?>
<sst xmlns="http://schemas.openxmlformats.org/spreadsheetml/2006/main" count="17" uniqueCount="17">
  <si>
    <t>Сума кредиту (використаного ліміту)</t>
  </si>
  <si>
    <t>Строк кредиту</t>
  </si>
  <si>
    <t>Відсоткова ставка</t>
  </si>
  <si>
    <t>Загальні витрати за кредитом</t>
  </si>
  <si>
    <t>Орієнтовна загальна вартість кредиту</t>
  </si>
  <si>
    <t>Реальна річна процентна ставка</t>
  </si>
  <si>
    <t>Дата</t>
  </si>
  <si>
    <t>Днів</t>
  </si>
  <si>
    <t>Період</t>
  </si>
  <si>
    <t>ОМП</t>
  </si>
  <si>
    <t>Тіло</t>
  </si>
  <si>
    <t>Залишок по кредиту</t>
  </si>
  <si>
    <t>Срок (Месяцы)</t>
  </si>
  <si>
    <t>Реальная ставка</t>
  </si>
  <si>
    <t>Відсотки</t>
  </si>
  <si>
    <t>Введіть термін від 3 - 36 (пільговий період до 92 днів)</t>
  </si>
  <si>
    <t>Введіть суму від 1000 - 100 000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</si>
</sst>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0.000"/>
    <numFmt numFmtId="166" formatCode="d\.m\.yyyy"/>
  </numFmts>
  <fonts count="16">
    <font>
      <sz val="10"/>
      <color rgb="FF000000"/>
      <name val="Arial"/>
      <scheme val="minor"/>
    </font>
    <font>
      <b/>
      <sz val="18"/>
      <color theme="1"/>
      <name val="Open Sans"/>
    </font>
    <font>
      <sz val="18"/>
      <color theme="1"/>
      <name val="Open Sans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</font>
    <font>
      <sz val="1"/>
      <color rgb="FFFFFFFF"/>
      <name val="Arial"/>
    </font>
    <font>
      <sz val="1"/>
      <color theme="1"/>
      <name val="Arial"/>
    </font>
    <font>
      <sz val="10"/>
      <name val="Arial"/>
    </font>
    <font>
      <b/>
      <sz val="1"/>
      <color theme="1"/>
      <name val="Arial"/>
    </font>
    <font>
      <sz val="10"/>
      <color rgb="FF000000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  <scheme val="minor"/>
    </font>
    <font>
      <sz val="11"/>
      <color rgb="FF003E51"/>
      <name val="Arial"/>
      <family val="2"/>
      <charset val="204"/>
      <scheme val="minor"/>
    </font>
    <font>
      <sz val="11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3F3F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4" fontId="7" fillId="4" borderId="1" xfId="0" applyNumberFormat="1" applyFont="1" applyFill="1" applyBorder="1"/>
    <xf numFmtId="0" fontId="7" fillId="4" borderId="2" xfId="0" applyFont="1" applyFill="1" applyBorder="1"/>
    <xf numFmtId="0" fontId="8" fillId="4" borderId="3" xfId="0" applyFont="1" applyFill="1" applyBorder="1"/>
    <xf numFmtId="4" fontId="8" fillId="4" borderId="3" xfId="0" applyNumberFormat="1" applyFont="1" applyFill="1" applyBorder="1"/>
    <xf numFmtId="4" fontId="7" fillId="4" borderId="4" xfId="0" applyNumberFormat="1" applyFont="1" applyFill="1" applyBorder="1" applyAlignment="1">
      <alignment horizontal="right"/>
    </xf>
    <xf numFmtId="10" fontId="7" fillId="4" borderId="5" xfId="0" applyNumberFormat="1" applyFont="1" applyFill="1" applyBorder="1" applyAlignment="1">
      <alignment horizontal="right"/>
    </xf>
    <xf numFmtId="166" fontId="8" fillId="4" borderId="3" xfId="0" applyNumberFormat="1" applyFont="1" applyFill="1" applyBorder="1"/>
    <xf numFmtId="164" fontId="8" fillId="4" borderId="3" xfId="0" applyNumberFormat="1" applyFont="1" applyFill="1" applyBorder="1"/>
    <xf numFmtId="10" fontId="10" fillId="4" borderId="3" xfId="0" applyNumberFormat="1" applyFont="1" applyFill="1" applyBorder="1"/>
    <xf numFmtId="4" fontId="7" fillId="4" borderId="3" xfId="0" applyNumberFormat="1" applyFont="1" applyFill="1" applyBorder="1"/>
    <xf numFmtId="10" fontId="7" fillId="4" borderId="3" xfId="0" applyNumberFormat="1" applyFont="1" applyFill="1" applyBorder="1"/>
    <xf numFmtId="0" fontId="7" fillId="4" borderId="3" xfId="0" applyFont="1" applyFill="1" applyBorder="1"/>
    <xf numFmtId="10" fontId="8" fillId="4" borderId="3" xfId="0" applyNumberFormat="1" applyFont="1" applyFill="1" applyBorder="1"/>
    <xf numFmtId="0" fontId="0" fillId="0" borderId="0" xfId="0" applyFont="1" applyAlignment="1" applyProtection="1">
      <protection hidden="1"/>
    </xf>
    <xf numFmtId="0" fontId="1" fillId="2" borderId="1" xfId="0" applyFont="1" applyFill="1" applyBorder="1" applyProtection="1">
      <protection hidden="1"/>
    </xf>
    <xf numFmtId="2" fontId="3" fillId="0" borderId="0" xfId="0" applyNumberFormat="1" applyFont="1" applyProtection="1">
      <protection hidden="1"/>
    </xf>
    <xf numFmtId="4" fontId="3" fillId="0" borderId="0" xfId="0" applyNumberFormat="1" applyFont="1" applyProtection="1">
      <protection hidden="1"/>
    </xf>
    <xf numFmtId="0" fontId="2" fillId="2" borderId="1" xfId="0" applyFont="1" applyFill="1" applyBorder="1" applyProtection="1">
      <protection hidden="1"/>
    </xf>
    <xf numFmtId="0" fontId="11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2" fontId="4" fillId="0" borderId="0" xfId="0" applyNumberFormat="1" applyFont="1" applyProtection="1"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65" fontId="3" fillId="0" borderId="0" xfId="0" applyNumberFormat="1" applyFont="1" applyProtection="1">
      <protection hidden="1"/>
    </xf>
    <xf numFmtId="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4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/>
      <protection hidden="1"/>
    </xf>
    <xf numFmtId="2" fontId="4" fillId="5" borderId="0" xfId="0" applyNumberFormat="1" applyFont="1" applyFill="1" applyAlignment="1" applyProtection="1">
      <alignment horizontal="center"/>
      <protection hidden="1"/>
    </xf>
    <xf numFmtId="4" fontId="4" fillId="5" borderId="0" xfId="0" applyNumberFormat="1" applyFont="1" applyFill="1" applyAlignment="1" applyProtection="1">
      <alignment horizontal="center"/>
      <protection hidden="1"/>
    </xf>
    <xf numFmtId="4" fontId="14" fillId="0" borderId="7" xfId="0" applyNumberFormat="1" applyFont="1" applyBorder="1" applyProtection="1">
      <protection hidden="1"/>
    </xf>
    <xf numFmtId="4" fontId="15" fillId="0" borderId="9" xfId="0" applyNumberFormat="1" applyFont="1" applyBorder="1" applyProtection="1">
      <protection hidden="1"/>
    </xf>
    <xf numFmtId="3" fontId="15" fillId="0" borderId="9" xfId="0" applyNumberFormat="1" applyFont="1" applyBorder="1" applyAlignment="1" applyProtection="1">
      <alignment horizontal="center"/>
      <protection hidden="1"/>
    </xf>
    <xf numFmtId="9" fontId="2" fillId="6" borderId="1" xfId="0" applyNumberFormat="1" applyFont="1" applyFill="1" applyBorder="1" applyProtection="1">
      <protection hidden="1"/>
    </xf>
    <xf numFmtId="4" fontId="2" fillId="6" borderId="1" xfId="0" applyNumberFormat="1" applyFont="1" applyFill="1" applyBorder="1" applyProtection="1">
      <protection hidden="1"/>
    </xf>
    <xf numFmtId="10" fontId="2" fillId="6" borderId="1" xfId="0" applyNumberFormat="1" applyFont="1" applyFill="1" applyBorder="1" applyProtection="1"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8" fillId="4" borderId="6" xfId="0" applyFont="1" applyFill="1" applyBorder="1" applyAlignment="1">
      <alignment horizontal="center"/>
    </xf>
    <xf numFmtId="0" fontId="9" fillId="0" borderId="7" xfId="0" applyFont="1" applyBorder="1"/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C1" workbookViewId="0">
      <selection activeCell="E5" sqref="E5"/>
    </sheetView>
  </sheetViews>
  <sheetFormatPr defaultColWidth="12.5703125" defaultRowHeight="15" customHeight="1"/>
  <cols>
    <col min="1" max="2" width="11.85546875" style="14" hidden="1" customWidth="1"/>
    <col min="3" max="3" width="66.85546875" style="14" customWidth="1"/>
    <col min="4" max="4" width="19.85546875" style="14" customWidth="1"/>
    <col min="5" max="5" width="14.5703125" style="14" customWidth="1"/>
    <col min="6" max="6" width="16.42578125" style="14" customWidth="1"/>
    <col min="7" max="7" width="31.28515625" style="14" customWidth="1"/>
    <col min="8" max="8" width="16.28515625" style="14" customWidth="1"/>
    <col min="9" max="9" width="7.5703125" style="14" customWidth="1"/>
    <col min="10" max="11" width="10.42578125" style="14" customWidth="1"/>
    <col min="12" max="12" width="11.85546875" style="14" customWidth="1"/>
    <col min="13" max="13" width="8" style="14" customWidth="1"/>
    <col min="14" max="14" width="16.28515625" style="14" customWidth="1"/>
    <col min="15" max="26" width="7.5703125" style="14" customWidth="1"/>
    <col min="27" max="16384" width="12.5703125" style="14"/>
  </cols>
  <sheetData>
    <row r="1" spans="1:26" ht="23.25">
      <c r="C1" s="15" t="s">
        <v>0</v>
      </c>
      <c r="D1" s="27">
        <v>1000</v>
      </c>
      <c r="E1" s="39" t="s">
        <v>16</v>
      </c>
      <c r="F1" s="40"/>
      <c r="G1" s="40"/>
      <c r="J1" s="16"/>
      <c r="M1" s="16"/>
      <c r="N1" s="17"/>
    </row>
    <row r="2" spans="1:26" ht="23.25">
      <c r="C2" s="15" t="s">
        <v>1</v>
      </c>
      <c r="D2" s="28">
        <v>11</v>
      </c>
      <c r="E2" s="39" t="s">
        <v>15</v>
      </c>
      <c r="F2" s="40"/>
      <c r="G2" s="40"/>
      <c r="J2" s="16"/>
      <c r="M2" s="16"/>
      <c r="N2" s="17"/>
    </row>
    <row r="3" spans="1:26" ht="23.25">
      <c r="C3" s="18" t="s">
        <v>2</v>
      </c>
      <c r="D3" s="36">
        <v>0.36</v>
      </c>
      <c r="J3" s="16"/>
      <c r="M3" s="16"/>
      <c r="N3" s="17"/>
    </row>
    <row r="4" spans="1:26" ht="23.25">
      <c r="C4" s="18" t="s">
        <v>3</v>
      </c>
      <c r="D4" s="37">
        <f>SUM(D10:D45) - D1</f>
        <v>208.09680938481688</v>
      </c>
      <c r="J4" s="16"/>
      <c r="M4" s="16"/>
      <c r="N4" s="17"/>
    </row>
    <row r="5" spans="1:26" ht="23.25">
      <c r="C5" s="18" t="s">
        <v>4</v>
      </c>
      <c r="D5" s="37">
        <f>SUM(D10:D45)</f>
        <v>1208.0968093848169</v>
      </c>
      <c r="J5" s="19"/>
      <c r="M5" s="16"/>
      <c r="N5" s="17"/>
    </row>
    <row r="6" spans="1:26" ht="23.25">
      <c r="C6" s="18" t="s">
        <v>5</v>
      </c>
      <c r="D6" s="38">
        <f>XIRR(D9:D45,A9:A45)</f>
        <v>0.43265661597251903</v>
      </c>
      <c r="J6" s="16"/>
      <c r="M6" s="16"/>
      <c r="N6" s="17"/>
    </row>
    <row r="7" spans="1:26" ht="12.75">
      <c r="J7" s="16"/>
      <c r="M7" s="16"/>
      <c r="N7" s="17"/>
    </row>
    <row r="8" spans="1:26" ht="12.75" customHeight="1">
      <c r="A8" s="20" t="s">
        <v>6</v>
      </c>
      <c r="B8" s="21" t="s">
        <v>7</v>
      </c>
      <c r="C8" s="29" t="s">
        <v>8</v>
      </c>
      <c r="D8" s="29" t="s">
        <v>9</v>
      </c>
      <c r="E8" s="30" t="s">
        <v>14</v>
      </c>
      <c r="F8" s="31" t="s">
        <v>10</v>
      </c>
      <c r="G8" s="32" t="s">
        <v>11</v>
      </c>
      <c r="H8" s="20"/>
      <c r="I8" s="20"/>
      <c r="J8" s="22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3">
        <v>45413</v>
      </c>
      <c r="B9" s="24"/>
      <c r="C9" s="34"/>
      <c r="D9" s="34">
        <f>-D1</f>
        <v>-1000</v>
      </c>
      <c r="E9" s="34"/>
      <c r="F9" s="34"/>
      <c r="G9" s="34">
        <f>D1</f>
        <v>1000</v>
      </c>
      <c r="J9" s="16"/>
    </row>
    <row r="10" spans="1:26" ht="12.75" customHeight="1">
      <c r="A10" s="23">
        <v>45444</v>
      </c>
      <c r="B10" s="25">
        <f t="shared" ref="B10:B45" si="0">A10-A9</f>
        <v>31</v>
      </c>
      <c r="C10" s="35">
        <v>1</v>
      </c>
      <c r="D10" s="34">
        <f>IF(C10&lt;$D$2,IF(G9*0.05&gt;=100,G9*0.05,MIN(G9+E10,100)),IF(C10=$D$2,G9+E10,0))</f>
        <v>100</v>
      </c>
      <c r="E10" s="34">
        <f t="shared" ref="E10:E45" si="1">G9/360*$D$3*B10</f>
        <v>30.999999999999996</v>
      </c>
      <c r="F10" s="34">
        <f t="shared" ref="F10:F45" si="2">D10-E10</f>
        <v>69</v>
      </c>
      <c r="G10" s="34">
        <f t="shared" ref="G10:G45" si="3">G9-F10</f>
        <v>931</v>
      </c>
      <c r="J10" s="26"/>
    </row>
    <row r="11" spans="1:26" ht="12.75" customHeight="1">
      <c r="A11" s="23">
        <v>45474</v>
      </c>
      <c r="B11" s="25">
        <f t="shared" si="0"/>
        <v>30</v>
      </c>
      <c r="C11" s="35">
        <f t="shared" ref="C11:C45" si="4">C10+1</f>
        <v>2</v>
      </c>
      <c r="D11" s="34">
        <f t="shared" ref="D11:D45" si="5">IF(C11&lt;$D$2,IF(G10*0.05&gt;=100,G10*0.05,MIN(G10+E11,100)),IF(C11=$D$2,G10+E11,0))</f>
        <v>100</v>
      </c>
      <c r="E11" s="34">
        <f t="shared" si="1"/>
        <v>27.93</v>
      </c>
      <c r="F11" s="34">
        <f t="shared" si="2"/>
        <v>72.069999999999993</v>
      </c>
      <c r="G11" s="34">
        <f t="shared" si="3"/>
        <v>858.93000000000006</v>
      </c>
      <c r="J11" s="26"/>
    </row>
    <row r="12" spans="1:26" ht="12.75" customHeight="1">
      <c r="A12" s="23">
        <v>45505</v>
      </c>
      <c r="B12" s="25">
        <f t="shared" si="0"/>
        <v>31</v>
      </c>
      <c r="C12" s="35">
        <f t="shared" si="4"/>
        <v>3</v>
      </c>
      <c r="D12" s="34">
        <f t="shared" si="5"/>
        <v>100</v>
      </c>
      <c r="E12" s="34">
        <f t="shared" si="1"/>
        <v>26.626829999999998</v>
      </c>
      <c r="F12" s="34">
        <f t="shared" si="2"/>
        <v>73.373170000000002</v>
      </c>
      <c r="G12" s="34">
        <f t="shared" si="3"/>
        <v>785.5568300000001</v>
      </c>
      <c r="J12" s="26"/>
    </row>
    <row r="13" spans="1:26" ht="12.75" customHeight="1">
      <c r="A13" s="23">
        <v>45536</v>
      </c>
      <c r="B13" s="25">
        <f t="shared" si="0"/>
        <v>31</v>
      </c>
      <c r="C13" s="35">
        <f t="shared" si="4"/>
        <v>4</v>
      </c>
      <c r="D13" s="34">
        <f t="shared" si="5"/>
        <v>100</v>
      </c>
      <c r="E13" s="34">
        <f t="shared" si="1"/>
        <v>24.352261730000002</v>
      </c>
      <c r="F13" s="34">
        <f t="shared" si="2"/>
        <v>75.647738269999991</v>
      </c>
      <c r="G13" s="34">
        <f t="shared" si="3"/>
        <v>709.90909173000011</v>
      </c>
      <c r="J13" s="26"/>
    </row>
    <row r="14" spans="1:26" ht="12.75" customHeight="1">
      <c r="A14" s="23">
        <v>45566</v>
      </c>
      <c r="B14" s="25">
        <f t="shared" si="0"/>
        <v>30</v>
      </c>
      <c r="C14" s="35">
        <f t="shared" si="4"/>
        <v>5</v>
      </c>
      <c r="D14" s="34">
        <f t="shared" si="5"/>
        <v>100</v>
      </c>
      <c r="E14" s="34">
        <f t="shared" si="1"/>
        <v>21.297272751900003</v>
      </c>
      <c r="F14" s="34">
        <f t="shared" si="2"/>
        <v>78.70272724809999</v>
      </c>
      <c r="G14" s="34">
        <f t="shared" si="3"/>
        <v>631.2063644819001</v>
      </c>
      <c r="J14" s="26"/>
    </row>
    <row r="15" spans="1:26" ht="12.75" customHeight="1">
      <c r="A15" s="23">
        <v>45597</v>
      </c>
      <c r="B15" s="25">
        <f t="shared" si="0"/>
        <v>31</v>
      </c>
      <c r="C15" s="35">
        <f t="shared" si="4"/>
        <v>6</v>
      </c>
      <c r="D15" s="34">
        <f t="shared" si="5"/>
        <v>100</v>
      </c>
      <c r="E15" s="34">
        <f t="shared" si="1"/>
        <v>19.5673972989389</v>
      </c>
      <c r="F15" s="34">
        <f t="shared" si="2"/>
        <v>80.4326027010611</v>
      </c>
      <c r="G15" s="34">
        <f t="shared" si="3"/>
        <v>550.77376178083898</v>
      </c>
      <c r="J15" s="26"/>
    </row>
    <row r="16" spans="1:26" ht="12.75" customHeight="1">
      <c r="A16" s="23">
        <v>45627</v>
      </c>
      <c r="B16" s="25">
        <f t="shared" si="0"/>
        <v>30</v>
      </c>
      <c r="C16" s="35">
        <f t="shared" si="4"/>
        <v>7</v>
      </c>
      <c r="D16" s="34">
        <f t="shared" si="5"/>
        <v>100</v>
      </c>
      <c r="E16" s="34">
        <f t="shared" si="1"/>
        <v>16.523212853425168</v>
      </c>
      <c r="F16" s="34">
        <f t="shared" si="2"/>
        <v>83.476787146574836</v>
      </c>
      <c r="G16" s="34">
        <f t="shared" si="3"/>
        <v>467.29697463426413</v>
      </c>
      <c r="J16" s="26"/>
    </row>
    <row r="17" spans="1:10" ht="12.75" customHeight="1">
      <c r="A17" s="23">
        <v>45658</v>
      </c>
      <c r="B17" s="25">
        <f t="shared" si="0"/>
        <v>31</v>
      </c>
      <c r="C17" s="35">
        <f t="shared" si="4"/>
        <v>8</v>
      </c>
      <c r="D17" s="34">
        <f t="shared" si="5"/>
        <v>100</v>
      </c>
      <c r="E17" s="34">
        <f t="shared" si="1"/>
        <v>14.486206213662188</v>
      </c>
      <c r="F17" s="34">
        <f t="shared" si="2"/>
        <v>85.513793786337814</v>
      </c>
      <c r="G17" s="34">
        <f t="shared" si="3"/>
        <v>381.7831808479263</v>
      </c>
      <c r="J17" s="26"/>
    </row>
    <row r="18" spans="1:10" ht="12.75" customHeight="1">
      <c r="A18" s="23">
        <v>45689</v>
      </c>
      <c r="B18" s="25">
        <f t="shared" si="0"/>
        <v>31</v>
      </c>
      <c r="C18" s="35">
        <f t="shared" si="4"/>
        <v>9</v>
      </c>
      <c r="D18" s="34">
        <f t="shared" si="5"/>
        <v>100</v>
      </c>
      <c r="E18" s="34">
        <f t="shared" si="1"/>
        <v>11.835278606285717</v>
      </c>
      <c r="F18" s="34">
        <f t="shared" si="2"/>
        <v>88.164721393714288</v>
      </c>
      <c r="G18" s="34">
        <f t="shared" si="3"/>
        <v>293.61845945421203</v>
      </c>
      <c r="J18" s="26"/>
    </row>
    <row r="19" spans="1:10" ht="12.75" customHeight="1">
      <c r="A19" s="23">
        <v>45717</v>
      </c>
      <c r="B19" s="25">
        <f t="shared" si="0"/>
        <v>28</v>
      </c>
      <c r="C19" s="35">
        <f t="shared" si="4"/>
        <v>10</v>
      </c>
      <c r="D19" s="34">
        <f t="shared" si="5"/>
        <v>100</v>
      </c>
      <c r="E19" s="34">
        <f t="shared" si="1"/>
        <v>8.221316864717938</v>
      </c>
      <c r="F19" s="34">
        <f t="shared" si="2"/>
        <v>91.778683135282066</v>
      </c>
      <c r="G19" s="34">
        <f t="shared" si="3"/>
        <v>201.83977631892998</v>
      </c>
      <c r="J19" s="26"/>
    </row>
    <row r="20" spans="1:10" ht="12.75" customHeight="1">
      <c r="A20" s="23">
        <v>45748</v>
      </c>
      <c r="B20" s="25">
        <f t="shared" si="0"/>
        <v>31</v>
      </c>
      <c r="C20" s="35">
        <f t="shared" si="4"/>
        <v>11</v>
      </c>
      <c r="D20" s="34">
        <f t="shared" si="5"/>
        <v>208.09680938481679</v>
      </c>
      <c r="E20" s="34">
        <f t="shared" si="1"/>
        <v>6.2570330658868292</v>
      </c>
      <c r="F20" s="34">
        <f t="shared" si="2"/>
        <v>201.83977631892998</v>
      </c>
      <c r="G20" s="34">
        <f t="shared" si="3"/>
        <v>0</v>
      </c>
      <c r="J20" s="26"/>
    </row>
    <row r="21" spans="1:10" ht="12.75" customHeight="1">
      <c r="A21" s="23">
        <v>45778</v>
      </c>
      <c r="B21" s="25">
        <f t="shared" si="0"/>
        <v>30</v>
      </c>
      <c r="C21" s="35">
        <f t="shared" si="4"/>
        <v>12</v>
      </c>
      <c r="D21" s="34">
        <f t="shared" si="5"/>
        <v>0</v>
      </c>
      <c r="E21" s="34">
        <f t="shared" si="1"/>
        <v>0</v>
      </c>
      <c r="F21" s="34">
        <f t="shared" si="2"/>
        <v>0</v>
      </c>
      <c r="G21" s="34">
        <f t="shared" si="3"/>
        <v>0</v>
      </c>
      <c r="J21" s="33"/>
    </row>
    <row r="22" spans="1:10" ht="12.75" customHeight="1">
      <c r="A22" s="23">
        <v>45809</v>
      </c>
      <c r="B22" s="25">
        <f t="shared" si="0"/>
        <v>31</v>
      </c>
      <c r="C22" s="35">
        <f t="shared" si="4"/>
        <v>13</v>
      </c>
      <c r="D22" s="34">
        <f t="shared" si="5"/>
        <v>0</v>
      </c>
      <c r="E22" s="34">
        <f t="shared" si="1"/>
        <v>0</v>
      </c>
      <c r="F22" s="34">
        <f t="shared" si="2"/>
        <v>0</v>
      </c>
      <c r="G22" s="34">
        <f t="shared" si="3"/>
        <v>0</v>
      </c>
      <c r="J22" s="26"/>
    </row>
    <row r="23" spans="1:10" ht="12.75" customHeight="1">
      <c r="A23" s="23">
        <v>45839</v>
      </c>
      <c r="B23" s="25">
        <f t="shared" si="0"/>
        <v>30</v>
      </c>
      <c r="C23" s="35">
        <f t="shared" si="4"/>
        <v>14</v>
      </c>
      <c r="D23" s="34">
        <f t="shared" si="5"/>
        <v>0</v>
      </c>
      <c r="E23" s="34">
        <f t="shared" si="1"/>
        <v>0</v>
      </c>
      <c r="F23" s="34">
        <f t="shared" si="2"/>
        <v>0</v>
      </c>
      <c r="G23" s="34">
        <f t="shared" si="3"/>
        <v>0</v>
      </c>
      <c r="J23" s="26"/>
    </row>
    <row r="24" spans="1:10" ht="12.75" customHeight="1">
      <c r="A24" s="23">
        <v>45870</v>
      </c>
      <c r="B24" s="25">
        <f t="shared" si="0"/>
        <v>31</v>
      </c>
      <c r="C24" s="35">
        <f t="shared" si="4"/>
        <v>15</v>
      </c>
      <c r="D24" s="34">
        <f t="shared" si="5"/>
        <v>0</v>
      </c>
      <c r="E24" s="34">
        <f t="shared" si="1"/>
        <v>0</v>
      </c>
      <c r="F24" s="34">
        <f t="shared" si="2"/>
        <v>0</v>
      </c>
      <c r="G24" s="34">
        <f t="shared" si="3"/>
        <v>0</v>
      </c>
      <c r="J24" s="26"/>
    </row>
    <row r="25" spans="1:10" ht="12.75" customHeight="1">
      <c r="A25" s="23">
        <v>45901</v>
      </c>
      <c r="B25" s="25">
        <f t="shared" si="0"/>
        <v>31</v>
      </c>
      <c r="C25" s="35">
        <f t="shared" si="4"/>
        <v>16</v>
      </c>
      <c r="D25" s="34">
        <f t="shared" si="5"/>
        <v>0</v>
      </c>
      <c r="E25" s="34">
        <f t="shared" si="1"/>
        <v>0</v>
      </c>
      <c r="F25" s="34">
        <f t="shared" si="2"/>
        <v>0</v>
      </c>
      <c r="G25" s="34">
        <f t="shared" si="3"/>
        <v>0</v>
      </c>
      <c r="J25" s="26"/>
    </row>
    <row r="26" spans="1:10" ht="12.75" customHeight="1">
      <c r="A26" s="23">
        <v>45931</v>
      </c>
      <c r="B26" s="25">
        <f t="shared" si="0"/>
        <v>30</v>
      </c>
      <c r="C26" s="35">
        <f t="shared" si="4"/>
        <v>17</v>
      </c>
      <c r="D26" s="34">
        <f t="shared" si="5"/>
        <v>0</v>
      </c>
      <c r="E26" s="34">
        <f t="shared" si="1"/>
        <v>0</v>
      </c>
      <c r="F26" s="34">
        <f t="shared" si="2"/>
        <v>0</v>
      </c>
      <c r="G26" s="34">
        <f t="shared" si="3"/>
        <v>0</v>
      </c>
      <c r="J26" s="26"/>
    </row>
    <row r="27" spans="1:10" ht="12.75" customHeight="1">
      <c r="A27" s="23">
        <v>45962</v>
      </c>
      <c r="B27" s="25">
        <f t="shared" si="0"/>
        <v>31</v>
      </c>
      <c r="C27" s="35">
        <f t="shared" si="4"/>
        <v>18</v>
      </c>
      <c r="D27" s="34">
        <f t="shared" si="5"/>
        <v>0</v>
      </c>
      <c r="E27" s="34">
        <f t="shared" si="1"/>
        <v>0</v>
      </c>
      <c r="F27" s="34">
        <f t="shared" si="2"/>
        <v>0</v>
      </c>
      <c r="G27" s="34">
        <f t="shared" si="3"/>
        <v>0</v>
      </c>
      <c r="J27" s="26"/>
    </row>
    <row r="28" spans="1:10" ht="12.75" customHeight="1">
      <c r="A28" s="23">
        <v>45992</v>
      </c>
      <c r="B28" s="25">
        <f t="shared" si="0"/>
        <v>30</v>
      </c>
      <c r="C28" s="35">
        <f t="shared" si="4"/>
        <v>19</v>
      </c>
      <c r="D28" s="34">
        <f t="shared" si="5"/>
        <v>0</v>
      </c>
      <c r="E28" s="34">
        <f t="shared" si="1"/>
        <v>0</v>
      </c>
      <c r="F28" s="34">
        <f t="shared" si="2"/>
        <v>0</v>
      </c>
      <c r="G28" s="34">
        <f t="shared" si="3"/>
        <v>0</v>
      </c>
      <c r="J28" s="26"/>
    </row>
    <row r="29" spans="1:10" ht="12.75" customHeight="1">
      <c r="A29" s="23">
        <v>46023</v>
      </c>
      <c r="B29" s="25">
        <f t="shared" si="0"/>
        <v>31</v>
      </c>
      <c r="C29" s="35">
        <f t="shared" si="4"/>
        <v>20</v>
      </c>
      <c r="D29" s="34">
        <f t="shared" si="5"/>
        <v>0</v>
      </c>
      <c r="E29" s="34">
        <f t="shared" si="1"/>
        <v>0</v>
      </c>
      <c r="F29" s="34">
        <f t="shared" si="2"/>
        <v>0</v>
      </c>
      <c r="G29" s="34">
        <f t="shared" si="3"/>
        <v>0</v>
      </c>
      <c r="J29" s="26"/>
    </row>
    <row r="30" spans="1:10" ht="12.75" customHeight="1">
      <c r="A30" s="23">
        <v>46054</v>
      </c>
      <c r="B30" s="25">
        <f t="shared" si="0"/>
        <v>31</v>
      </c>
      <c r="C30" s="35">
        <f t="shared" si="4"/>
        <v>21</v>
      </c>
      <c r="D30" s="34">
        <f t="shared" si="5"/>
        <v>0</v>
      </c>
      <c r="E30" s="34">
        <f t="shared" si="1"/>
        <v>0</v>
      </c>
      <c r="F30" s="34">
        <f t="shared" si="2"/>
        <v>0</v>
      </c>
      <c r="G30" s="34">
        <f t="shared" si="3"/>
        <v>0</v>
      </c>
      <c r="J30" s="26"/>
    </row>
    <row r="31" spans="1:10" ht="12.75" customHeight="1">
      <c r="A31" s="23">
        <v>46082</v>
      </c>
      <c r="B31" s="25">
        <f t="shared" si="0"/>
        <v>28</v>
      </c>
      <c r="C31" s="35">
        <f t="shared" si="4"/>
        <v>22</v>
      </c>
      <c r="D31" s="34">
        <f t="shared" si="5"/>
        <v>0</v>
      </c>
      <c r="E31" s="34">
        <f t="shared" si="1"/>
        <v>0</v>
      </c>
      <c r="F31" s="34">
        <f t="shared" si="2"/>
        <v>0</v>
      </c>
      <c r="G31" s="34">
        <f t="shared" si="3"/>
        <v>0</v>
      </c>
      <c r="J31" s="26"/>
    </row>
    <row r="32" spans="1:10" ht="12.75" customHeight="1">
      <c r="A32" s="23">
        <v>46113</v>
      </c>
      <c r="B32" s="25">
        <f t="shared" si="0"/>
        <v>31</v>
      </c>
      <c r="C32" s="35">
        <f t="shared" si="4"/>
        <v>23</v>
      </c>
      <c r="D32" s="34">
        <f t="shared" si="5"/>
        <v>0</v>
      </c>
      <c r="E32" s="34">
        <f t="shared" si="1"/>
        <v>0</v>
      </c>
      <c r="F32" s="34">
        <f t="shared" si="2"/>
        <v>0</v>
      </c>
      <c r="G32" s="34">
        <f t="shared" si="3"/>
        <v>0</v>
      </c>
      <c r="J32" s="26"/>
    </row>
    <row r="33" spans="1:14" ht="12.75" customHeight="1">
      <c r="A33" s="23">
        <v>46143</v>
      </c>
      <c r="B33" s="25">
        <f t="shared" si="0"/>
        <v>30</v>
      </c>
      <c r="C33" s="35">
        <f t="shared" si="4"/>
        <v>24</v>
      </c>
      <c r="D33" s="34">
        <f t="shared" si="5"/>
        <v>0</v>
      </c>
      <c r="E33" s="34">
        <f t="shared" si="1"/>
        <v>0</v>
      </c>
      <c r="F33" s="34">
        <f t="shared" si="2"/>
        <v>0</v>
      </c>
      <c r="G33" s="34">
        <f t="shared" si="3"/>
        <v>0</v>
      </c>
      <c r="J33" s="26"/>
    </row>
    <row r="34" spans="1:14" ht="12.75" customHeight="1">
      <c r="A34" s="23">
        <v>46174</v>
      </c>
      <c r="B34" s="25">
        <f t="shared" si="0"/>
        <v>31</v>
      </c>
      <c r="C34" s="35">
        <f t="shared" si="4"/>
        <v>25</v>
      </c>
      <c r="D34" s="34">
        <f t="shared" si="5"/>
        <v>0</v>
      </c>
      <c r="E34" s="34">
        <f t="shared" si="1"/>
        <v>0</v>
      </c>
      <c r="F34" s="34">
        <f t="shared" si="2"/>
        <v>0</v>
      </c>
      <c r="G34" s="34">
        <f t="shared" si="3"/>
        <v>0</v>
      </c>
      <c r="J34" s="26"/>
    </row>
    <row r="35" spans="1:14" ht="12.75" customHeight="1">
      <c r="A35" s="23">
        <v>46204</v>
      </c>
      <c r="B35" s="25">
        <f t="shared" si="0"/>
        <v>30</v>
      </c>
      <c r="C35" s="35">
        <f t="shared" si="4"/>
        <v>26</v>
      </c>
      <c r="D35" s="34">
        <f t="shared" si="5"/>
        <v>0</v>
      </c>
      <c r="E35" s="34">
        <f t="shared" si="1"/>
        <v>0</v>
      </c>
      <c r="F35" s="34">
        <f t="shared" si="2"/>
        <v>0</v>
      </c>
      <c r="G35" s="34">
        <f t="shared" si="3"/>
        <v>0</v>
      </c>
      <c r="J35" s="26"/>
    </row>
    <row r="36" spans="1:14" ht="12.75" customHeight="1">
      <c r="A36" s="23">
        <v>46235</v>
      </c>
      <c r="B36" s="25">
        <f t="shared" si="0"/>
        <v>31</v>
      </c>
      <c r="C36" s="35">
        <f t="shared" si="4"/>
        <v>27</v>
      </c>
      <c r="D36" s="34">
        <f t="shared" si="5"/>
        <v>0</v>
      </c>
      <c r="E36" s="34">
        <f t="shared" si="1"/>
        <v>0</v>
      </c>
      <c r="F36" s="34">
        <f t="shared" si="2"/>
        <v>0</v>
      </c>
      <c r="G36" s="34">
        <f t="shared" si="3"/>
        <v>0</v>
      </c>
      <c r="J36" s="26"/>
    </row>
    <row r="37" spans="1:14" ht="12.75" customHeight="1">
      <c r="A37" s="23">
        <v>46266</v>
      </c>
      <c r="B37" s="25">
        <f t="shared" si="0"/>
        <v>31</v>
      </c>
      <c r="C37" s="35">
        <f t="shared" si="4"/>
        <v>28</v>
      </c>
      <c r="D37" s="34">
        <f t="shared" si="5"/>
        <v>0</v>
      </c>
      <c r="E37" s="34">
        <f t="shared" si="1"/>
        <v>0</v>
      </c>
      <c r="F37" s="34">
        <f t="shared" si="2"/>
        <v>0</v>
      </c>
      <c r="G37" s="34">
        <f t="shared" si="3"/>
        <v>0</v>
      </c>
      <c r="J37" s="26"/>
    </row>
    <row r="38" spans="1:14" ht="12.75" customHeight="1">
      <c r="A38" s="23">
        <v>46296</v>
      </c>
      <c r="B38" s="25">
        <f t="shared" si="0"/>
        <v>30</v>
      </c>
      <c r="C38" s="35">
        <f t="shared" si="4"/>
        <v>29</v>
      </c>
      <c r="D38" s="34">
        <f t="shared" si="5"/>
        <v>0</v>
      </c>
      <c r="E38" s="34">
        <f t="shared" si="1"/>
        <v>0</v>
      </c>
      <c r="F38" s="34">
        <f t="shared" si="2"/>
        <v>0</v>
      </c>
      <c r="G38" s="34">
        <f t="shared" si="3"/>
        <v>0</v>
      </c>
      <c r="J38" s="26"/>
    </row>
    <row r="39" spans="1:14" ht="12.75" customHeight="1">
      <c r="A39" s="23">
        <v>46327</v>
      </c>
      <c r="B39" s="25">
        <f t="shared" si="0"/>
        <v>31</v>
      </c>
      <c r="C39" s="35">
        <f t="shared" si="4"/>
        <v>30</v>
      </c>
      <c r="D39" s="34">
        <f t="shared" si="5"/>
        <v>0</v>
      </c>
      <c r="E39" s="34">
        <f t="shared" si="1"/>
        <v>0</v>
      </c>
      <c r="F39" s="34">
        <f t="shared" si="2"/>
        <v>0</v>
      </c>
      <c r="G39" s="34">
        <f t="shared" si="3"/>
        <v>0</v>
      </c>
      <c r="J39" s="26"/>
    </row>
    <row r="40" spans="1:14" ht="12.75" customHeight="1">
      <c r="A40" s="23">
        <v>46357</v>
      </c>
      <c r="B40" s="25">
        <f t="shared" si="0"/>
        <v>30</v>
      </c>
      <c r="C40" s="35">
        <f t="shared" si="4"/>
        <v>31</v>
      </c>
      <c r="D40" s="34">
        <f t="shared" si="5"/>
        <v>0</v>
      </c>
      <c r="E40" s="34">
        <f t="shared" si="1"/>
        <v>0</v>
      </c>
      <c r="F40" s="34">
        <f t="shared" si="2"/>
        <v>0</v>
      </c>
      <c r="G40" s="34">
        <f t="shared" si="3"/>
        <v>0</v>
      </c>
      <c r="J40" s="26"/>
    </row>
    <row r="41" spans="1:14" ht="12.75" customHeight="1">
      <c r="A41" s="23">
        <v>46388</v>
      </c>
      <c r="B41" s="25">
        <f t="shared" si="0"/>
        <v>31</v>
      </c>
      <c r="C41" s="35">
        <f t="shared" si="4"/>
        <v>32</v>
      </c>
      <c r="D41" s="34">
        <f t="shared" si="5"/>
        <v>0</v>
      </c>
      <c r="E41" s="34">
        <f t="shared" si="1"/>
        <v>0</v>
      </c>
      <c r="F41" s="34">
        <f t="shared" si="2"/>
        <v>0</v>
      </c>
      <c r="G41" s="34">
        <f t="shared" si="3"/>
        <v>0</v>
      </c>
      <c r="J41" s="26"/>
    </row>
    <row r="42" spans="1:14" ht="12.75" customHeight="1">
      <c r="A42" s="23">
        <v>46419</v>
      </c>
      <c r="B42" s="25">
        <f t="shared" si="0"/>
        <v>31</v>
      </c>
      <c r="C42" s="35">
        <f t="shared" si="4"/>
        <v>33</v>
      </c>
      <c r="D42" s="34">
        <f t="shared" si="5"/>
        <v>0</v>
      </c>
      <c r="E42" s="34">
        <f t="shared" si="1"/>
        <v>0</v>
      </c>
      <c r="F42" s="34">
        <f t="shared" si="2"/>
        <v>0</v>
      </c>
      <c r="G42" s="34">
        <f t="shared" si="3"/>
        <v>0</v>
      </c>
      <c r="J42" s="26"/>
    </row>
    <row r="43" spans="1:14" ht="12.75" customHeight="1">
      <c r="A43" s="23">
        <v>46447</v>
      </c>
      <c r="B43" s="25">
        <f t="shared" si="0"/>
        <v>28</v>
      </c>
      <c r="C43" s="35">
        <f t="shared" si="4"/>
        <v>34</v>
      </c>
      <c r="D43" s="34">
        <f t="shared" si="5"/>
        <v>0</v>
      </c>
      <c r="E43" s="34">
        <f t="shared" si="1"/>
        <v>0</v>
      </c>
      <c r="F43" s="34">
        <f t="shared" si="2"/>
        <v>0</v>
      </c>
      <c r="G43" s="34">
        <f t="shared" si="3"/>
        <v>0</v>
      </c>
      <c r="J43" s="26"/>
    </row>
    <row r="44" spans="1:14" ht="12.75" customHeight="1">
      <c r="A44" s="23">
        <v>46478</v>
      </c>
      <c r="B44" s="25">
        <f t="shared" si="0"/>
        <v>31</v>
      </c>
      <c r="C44" s="35">
        <f t="shared" si="4"/>
        <v>35</v>
      </c>
      <c r="D44" s="34">
        <f t="shared" si="5"/>
        <v>0</v>
      </c>
      <c r="E44" s="34">
        <f t="shared" si="1"/>
        <v>0</v>
      </c>
      <c r="F44" s="34">
        <f t="shared" si="2"/>
        <v>0</v>
      </c>
      <c r="G44" s="34">
        <f t="shared" si="3"/>
        <v>0</v>
      </c>
      <c r="J44" s="26"/>
    </row>
    <row r="45" spans="1:14" ht="12.75" customHeight="1">
      <c r="A45" s="23">
        <v>46508</v>
      </c>
      <c r="B45" s="25">
        <f t="shared" si="0"/>
        <v>30</v>
      </c>
      <c r="C45" s="35">
        <f t="shared" si="4"/>
        <v>36</v>
      </c>
      <c r="D45" s="34">
        <f t="shared" si="5"/>
        <v>0</v>
      </c>
      <c r="E45" s="34">
        <f t="shared" si="1"/>
        <v>0</v>
      </c>
      <c r="F45" s="34">
        <f t="shared" si="2"/>
        <v>0</v>
      </c>
      <c r="G45" s="34">
        <f t="shared" si="3"/>
        <v>0</v>
      </c>
      <c r="J45" s="26"/>
    </row>
    <row r="46" spans="1:14" ht="12.75" customHeight="1">
      <c r="J46" s="26"/>
      <c r="K46" s="26"/>
      <c r="L46" s="26"/>
      <c r="M46" s="16"/>
      <c r="N46" s="17"/>
    </row>
    <row r="47" spans="1:14" ht="12.75" customHeight="1">
      <c r="J47" s="16"/>
      <c r="M47" s="16"/>
      <c r="N47" s="17"/>
    </row>
    <row r="48" spans="1:14" ht="12.75" customHeight="1">
      <c r="J48" s="16"/>
      <c r="M48" s="16"/>
      <c r="N48" s="17"/>
    </row>
    <row r="49" spans="10:14" ht="12.75" customHeight="1">
      <c r="J49" s="16"/>
      <c r="M49" s="16"/>
      <c r="N49" s="17"/>
    </row>
    <row r="50" spans="10:14" ht="12.75" customHeight="1">
      <c r="J50" s="16"/>
      <c r="M50" s="16"/>
      <c r="N50" s="17"/>
    </row>
    <row r="51" spans="10:14" ht="12.75" customHeight="1">
      <c r="J51" s="16"/>
      <c r="M51" s="16"/>
      <c r="N51" s="17"/>
    </row>
    <row r="52" spans="10:14" ht="12.75" customHeight="1">
      <c r="J52" s="16"/>
      <c r="M52" s="16"/>
      <c r="N52" s="17"/>
    </row>
    <row r="53" spans="10:14" ht="12.75" customHeight="1">
      <c r="J53" s="16"/>
      <c r="M53" s="16"/>
      <c r="N53" s="17"/>
    </row>
    <row r="54" spans="10:14" ht="12.75" customHeight="1">
      <c r="J54" s="16"/>
      <c r="M54" s="16"/>
      <c r="N54" s="17"/>
    </row>
    <row r="55" spans="10:14" ht="12.75" customHeight="1">
      <c r="J55" s="16"/>
      <c r="M55" s="16"/>
      <c r="N55" s="17"/>
    </row>
    <row r="56" spans="10:14" ht="12.75" customHeight="1">
      <c r="J56" s="16"/>
      <c r="M56" s="16"/>
      <c r="N56" s="17"/>
    </row>
    <row r="57" spans="10:14" ht="12.75" customHeight="1">
      <c r="J57" s="16"/>
      <c r="M57" s="16"/>
      <c r="N57" s="17"/>
    </row>
    <row r="58" spans="10:14" ht="12.75" customHeight="1">
      <c r="J58" s="16"/>
      <c r="M58" s="16"/>
      <c r="N58" s="17"/>
    </row>
    <row r="59" spans="10:14" ht="12.75" customHeight="1">
      <c r="J59" s="16"/>
      <c r="M59" s="16"/>
      <c r="N59" s="17"/>
    </row>
    <row r="60" spans="10:14" ht="12.75" customHeight="1">
      <c r="J60" s="16"/>
      <c r="M60" s="16"/>
      <c r="N60" s="17"/>
    </row>
    <row r="61" spans="10:14" ht="12.75" customHeight="1">
      <c r="J61" s="16"/>
      <c r="M61" s="16"/>
      <c r="N61" s="17"/>
    </row>
    <row r="62" spans="10:14" ht="12.75" customHeight="1">
      <c r="J62" s="16"/>
      <c r="M62" s="16"/>
      <c r="N62" s="17"/>
    </row>
    <row r="63" spans="10:14" ht="12.75" customHeight="1">
      <c r="J63" s="16"/>
      <c r="M63" s="16"/>
      <c r="N63" s="17"/>
    </row>
    <row r="64" spans="10:14" ht="12.75" customHeight="1">
      <c r="J64" s="16"/>
      <c r="M64" s="16"/>
      <c r="N64" s="17"/>
    </row>
    <row r="65" spans="10:14" ht="12.75" customHeight="1">
      <c r="J65" s="16"/>
      <c r="M65" s="16"/>
      <c r="N65" s="17"/>
    </row>
    <row r="66" spans="10:14" ht="12.75" customHeight="1">
      <c r="J66" s="16"/>
      <c r="M66" s="16"/>
      <c r="N66" s="17"/>
    </row>
    <row r="67" spans="10:14" ht="12.75" customHeight="1">
      <c r="J67" s="16"/>
      <c r="M67" s="16"/>
      <c r="N67" s="17"/>
    </row>
    <row r="68" spans="10:14" ht="12.75" customHeight="1">
      <c r="J68" s="16"/>
      <c r="M68" s="16"/>
      <c r="N68" s="17"/>
    </row>
    <row r="69" spans="10:14" ht="12.75" customHeight="1">
      <c r="J69" s="16"/>
      <c r="M69" s="16"/>
      <c r="N69" s="17"/>
    </row>
    <row r="70" spans="10:14" ht="12.75" customHeight="1">
      <c r="J70" s="16"/>
      <c r="M70" s="16"/>
      <c r="N70" s="17"/>
    </row>
    <row r="71" spans="10:14" ht="12.75" customHeight="1">
      <c r="J71" s="16"/>
      <c r="M71" s="16"/>
      <c r="N71" s="17"/>
    </row>
    <row r="72" spans="10:14" ht="12.75" customHeight="1">
      <c r="J72" s="16"/>
      <c r="M72" s="16"/>
      <c r="N72" s="17"/>
    </row>
    <row r="73" spans="10:14" ht="12.75" customHeight="1">
      <c r="J73" s="16"/>
      <c r="M73" s="16"/>
      <c r="N73" s="17"/>
    </row>
    <row r="74" spans="10:14" ht="12.75" customHeight="1">
      <c r="J74" s="16"/>
      <c r="M74" s="16"/>
      <c r="N74" s="17"/>
    </row>
    <row r="75" spans="10:14" ht="12.75" customHeight="1">
      <c r="J75" s="16"/>
      <c r="M75" s="16"/>
      <c r="N75" s="17"/>
    </row>
    <row r="76" spans="10:14" ht="12.75" customHeight="1">
      <c r="J76" s="16"/>
      <c r="M76" s="16"/>
      <c r="N76" s="17"/>
    </row>
    <row r="77" spans="10:14" ht="12.75" customHeight="1">
      <c r="J77" s="16"/>
      <c r="M77" s="16"/>
      <c r="N77" s="17"/>
    </row>
    <row r="78" spans="10:14" ht="12.75" customHeight="1">
      <c r="J78" s="16"/>
      <c r="M78" s="16"/>
      <c r="N78" s="17"/>
    </row>
    <row r="79" spans="10:14" ht="12.75" customHeight="1">
      <c r="J79" s="16"/>
      <c r="M79" s="16"/>
      <c r="N79" s="17"/>
    </row>
    <row r="80" spans="10:14" ht="12.75" customHeight="1">
      <c r="J80" s="16"/>
      <c r="M80" s="16"/>
      <c r="N80" s="17"/>
    </row>
    <row r="81" spans="10:14" ht="12.75" customHeight="1">
      <c r="J81" s="16"/>
      <c r="M81" s="16"/>
      <c r="N81" s="17"/>
    </row>
    <row r="82" spans="10:14" ht="12.75" customHeight="1">
      <c r="J82" s="16"/>
      <c r="M82" s="16"/>
      <c r="N82" s="17"/>
    </row>
    <row r="83" spans="10:14" ht="12.75" customHeight="1">
      <c r="J83" s="16"/>
      <c r="M83" s="16"/>
      <c r="N83" s="17"/>
    </row>
    <row r="84" spans="10:14" ht="12.75" customHeight="1">
      <c r="J84" s="16"/>
      <c r="M84" s="16"/>
      <c r="N84" s="17"/>
    </row>
    <row r="85" spans="10:14" ht="12.75" customHeight="1">
      <c r="J85" s="16"/>
      <c r="M85" s="16"/>
      <c r="N85" s="17"/>
    </row>
    <row r="86" spans="10:14" ht="12.75" customHeight="1">
      <c r="J86" s="16"/>
      <c r="M86" s="16"/>
      <c r="N86" s="17"/>
    </row>
    <row r="87" spans="10:14" ht="12.75" customHeight="1">
      <c r="J87" s="16"/>
      <c r="M87" s="16"/>
      <c r="N87" s="17"/>
    </row>
    <row r="88" spans="10:14" ht="12.75" customHeight="1">
      <c r="J88" s="16"/>
      <c r="M88" s="16"/>
      <c r="N88" s="17"/>
    </row>
    <row r="89" spans="10:14" ht="12.75" customHeight="1">
      <c r="J89" s="16"/>
      <c r="M89" s="16"/>
      <c r="N89" s="17"/>
    </row>
    <row r="90" spans="10:14" ht="12.75" customHeight="1">
      <c r="J90" s="16"/>
      <c r="M90" s="16"/>
      <c r="N90" s="17"/>
    </row>
    <row r="91" spans="10:14" ht="12.75" customHeight="1">
      <c r="J91" s="16"/>
      <c r="M91" s="16"/>
      <c r="N91" s="17"/>
    </row>
    <row r="92" spans="10:14" ht="12.75" customHeight="1">
      <c r="J92" s="16"/>
      <c r="M92" s="16"/>
      <c r="N92" s="17"/>
    </row>
    <row r="93" spans="10:14" ht="12.75" customHeight="1">
      <c r="J93" s="16"/>
      <c r="M93" s="16"/>
      <c r="N93" s="17"/>
    </row>
    <row r="94" spans="10:14" ht="12.75" customHeight="1">
      <c r="J94" s="16"/>
      <c r="M94" s="16"/>
      <c r="N94" s="17"/>
    </row>
    <row r="95" spans="10:14" ht="12.75" customHeight="1">
      <c r="J95" s="16"/>
      <c r="M95" s="16"/>
      <c r="N95" s="17"/>
    </row>
    <row r="96" spans="10:14" ht="12.75" customHeight="1">
      <c r="J96" s="16"/>
      <c r="M96" s="16"/>
      <c r="N96" s="17"/>
    </row>
    <row r="97" spans="10:14" ht="12.75" customHeight="1">
      <c r="J97" s="16"/>
      <c r="M97" s="16"/>
      <c r="N97" s="17"/>
    </row>
    <row r="98" spans="10:14" ht="12.75" customHeight="1">
      <c r="J98" s="16"/>
      <c r="M98" s="16"/>
      <c r="N98" s="17"/>
    </row>
    <row r="99" spans="10:14" ht="12.75" customHeight="1">
      <c r="J99" s="16"/>
      <c r="M99" s="16"/>
      <c r="N99" s="17"/>
    </row>
    <row r="100" spans="10:14" ht="12.75" customHeight="1">
      <c r="J100" s="16"/>
      <c r="M100" s="16"/>
      <c r="N100" s="17"/>
    </row>
    <row r="101" spans="10:14" ht="12.75" customHeight="1">
      <c r="J101" s="16"/>
      <c r="M101" s="16"/>
      <c r="N101" s="17"/>
    </row>
    <row r="102" spans="10:14" ht="12.75" customHeight="1">
      <c r="J102" s="16"/>
      <c r="M102" s="16"/>
      <c r="N102" s="17"/>
    </row>
    <row r="103" spans="10:14" ht="12.75" customHeight="1">
      <c r="J103" s="16"/>
      <c r="M103" s="16"/>
      <c r="N103" s="17"/>
    </row>
    <row r="104" spans="10:14" ht="12.75" customHeight="1">
      <c r="J104" s="16"/>
      <c r="M104" s="16"/>
      <c r="N104" s="17"/>
    </row>
    <row r="105" spans="10:14" ht="12.75" customHeight="1">
      <c r="J105" s="16"/>
      <c r="M105" s="16"/>
      <c r="N105" s="17"/>
    </row>
    <row r="106" spans="10:14" ht="12.75" customHeight="1">
      <c r="J106" s="16"/>
      <c r="M106" s="16"/>
      <c r="N106" s="17"/>
    </row>
    <row r="107" spans="10:14" ht="12.75" customHeight="1">
      <c r="J107" s="16"/>
      <c r="M107" s="16"/>
      <c r="N107" s="17"/>
    </row>
    <row r="108" spans="10:14" ht="12.75" customHeight="1">
      <c r="J108" s="16"/>
      <c r="M108" s="16"/>
      <c r="N108" s="17"/>
    </row>
    <row r="109" spans="10:14" ht="12.75" customHeight="1">
      <c r="J109" s="16"/>
      <c r="M109" s="16"/>
      <c r="N109" s="17"/>
    </row>
    <row r="110" spans="10:14" ht="12.75" customHeight="1">
      <c r="J110" s="16"/>
      <c r="M110" s="16"/>
      <c r="N110" s="17"/>
    </row>
    <row r="111" spans="10:14" ht="12.75" customHeight="1">
      <c r="J111" s="16"/>
      <c r="M111" s="16"/>
      <c r="N111" s="17"/>
    </row>
    <row r="112" spans="10:14" ht="12.75" customHeight="1">
      <c r="J112" s="16"/>
      <c r="M112" s="16"/>
      <c r="N112" s="17"/>
    </row>
    <row r="113" spans="10:14" ht="12.75" customHeight="1">
      <c r="J113" s="16"/>
      <c r="M113" s="16"/>
      <c r="N113" s="17"/>
    </row>
    <row r="114" spans="10:14" ht="12.75" customHeight="1">
      <c r="J114" s="16"/>
      <c r="M114" s="16"/>
      <c r="N114" s="17"/>
    </row>
    <row r="115" spans="10:14" ht="12.75" customHeight="1">
      <c r="J115" s="16"/>
      <c r="M115" s="16"/>
      <c r="N115" s="17"/>
    </row>
    <row r="116" spans="10:14" ht="12.75" customHeight="1">
      <c r="J116" s="16"/>
      <c r="M116" s="16"/>
      <c r="N116" s="17"/>
    </row>
    <row r="117" spans="10:14" ht="12.75" customHeight="1">
      <c r="J117" s="16"/>
      <c r="M117" s="16"/>
      <c r="N117" s="17"/>
    </row>
    <row r="118" spans="10:14" ht="12.75" customHeight="1">
      <c r="J118" s="16"/>
      <c r="M118" s="16"/>
      <c r="N118" s="17"/>
    </row>
    <row r="119" spans="10:14" ht="12.75" customHeight="1">
      <c r="J119" s="16"/>
      <c r="M119" s="16"/>
      <c r="N119" s="17"/>
    </row>
    <row r="120" spans="10:14" ht="12.75" customHeight="1">
      <c r="J120" s="16"/>
      <c r="M120" s="16"/>
      <c r="N120" s="17"/>
    </row>
    <row r="121" spans="10:14" ht="12.75" customHeight="1">
      <c r="J121" s="16"/>
      <c r="M121" s="16"/>
      <c r="N121" s="17"/>
    </row>
    <row r="122" spans="10:14" ht="12.75" customHeight="1">
      <c r="J122" s="16"/>
      <c r="M122" s="16"/>
      <c r="N122" s="17"/>
    </row>
    <row r="123" spans="10:14" ht="12.75" customHeight="1">
      <c r="J123" s="16"/>
      <c r="M123" s="16"/>
      <c r="N123" s="17"/>
    </row>
    <row r="124" spans="10:14" ht="12.75" customHeight="1">
      <c r="J124" s="16"/>
      <c r="M124" s="16"/>
      <c r="N124" s="17"/>
    </row>
    <row r="125" spans="10:14" ht="12.75" customHeight="1">
      <c r="J125" s="16"/>
      <c r="M125" s="16"/>
      <c r="N125" s="17"/>
    </row>
    <row r="126" spans="10:14" ht="12.75" customHeight="1">
      <c r="J126" s="16"/>
      <c r="M126" s="16"/>
      <c r="N126" s="17"/>
    </row>
    <row r="127" spans="10:14" ht="12.75" customHeight="1">
      <c r="J127" s="16"/>
      <c r="M127" s="16"/>
      <c r="N127" s="17"/>
    </row>
    <row r="128" spans="10:14" ht="12.75" customHeight="1">
      <c r="J128" s="16"/>
      <c r="M128" s="16"/>
      <c r="N128" s="17"/>
    </row>
    <row r="129" spans="10:14" ht="12.75" customHeight="1">
      <c r="J129" s="16"/>
      <c r="M129" s="16"/>
      <c r="N129" s="17"/>
    </row>
    <row r="130" spans="10:14" ht="12.75" customHeight="1">
      <c r="J130" s="16"/>
      <c r="M130" s="16"/>
      <c r="N130" s="17"/>
    </row>
    <row r="131" spans="10:14" ht="12.75" customHeight="1">
      <c r="J131" s="16"/>
      <c r="M131" s="16"/>
      <c r="N131" s="17"/>
    </row>
    <row r="132" spans="10:14" ht="12.75" customHeight="1">
      <c r="J132" s="16"/>
      <c r="M132" s="16"/>
      <c r="N132" s="17"/>
    </row>
    <row r="133" spans="10:14" ht="12.75" customHeight="1">
      <c r="J133" s="16"/>
      <c r="M133" s="16"/>
      <c r="N133" s="17"/>
    </row>
    <row r="134" spans="10:14" ht="12.75" customHeight="1">
      <c r="J134" s="16"/>
      <c r="M134" s="16"/>
      <c r="N134" s="17"/>
    </row>
    <row r="135" spans="10:14" ht="12.75" customHeight="1">
      <c r="J135" s="16"/>
      <c r="M135" s="16"/>
      <c r="N135" s="17"/>
    </row>
    <row r="136" spans="10:14" ht="12.75" customHeight="1">
      <c r="J136" s="16"/>
      <c r="M136" s="16"/>
      <c r="N136" s="17"/>
    </row>
    <row r="137" spans="10:14" ht="12.75" customHeight="1">
      <c r="J137" s="16"/>
      <c r="M137" s="16"/>
      <c r="N137" s="17"/>
    </row>
    <row r="138" spans="10:14" ht="12.75" customHeight="1">
      <c r="J138" s="16"/>
      <c r="M138" s="16"/>
      <c r="N138" s="17"/>
    </row>
    <row r="139" spans="10:14" ht="12.75" customHeight="1">
      <c r="J139" s="16"/>
      <c r="M139" s="16"/>
      <c r="N139" s="17"/>
    </row>
    <row r="140" spans="10:14" ht="12.75" customHeight="1">
      <c r="J140" s="16"/>
      <c r="M140" s="16"/>
      <c r="N140" s="17"/>
    </row>
    <row r="141" spans="10:14" ht="12.75" customHeight="1">
      <c r="J141" s="16"/>
      <c r="M141" s="16"/>
      <c r="N141" s="17"/>
    </row>
    <row r="142" spans="10:14" ht="12.75" customHeight="1">
      <c r="J142" s="16"/>
      <c r="M142" s="16"/>
      <c r="N142" s="17"/>
    </row>
    <row r="143" spans="10:14" ht="12.75" customHeight="1">
      <c r="J143" s="16"/>
      <c r="M143" s="16"/>
      <c r="N143" s="17"/>
    </row>
    <row r="144" spans="10:14" ht="12.75" customHeight="1">
      <c r="J144" s="16"/>
      <c r="M144" s="16"/>
      <c r="N144" s="17"/>
    </row>
    <row r="145" spans="10:14" ht="12.75" customHeight="1">
      <c r="J145" s="16"/>
      <c r="M145" s="16"/>
      <c r="N145" s="17"/>
    </row>
    <row r="146" spans="10:14" ht="12.75" customHeight="1">
      <c r="J146" s="16"/>
      <c r="M146" s="16"/>
      <c r="N146" s="17"/>
    </row>
    <row r="147" spans="10:14" ht="12.75" customHeight="1">
      <c r="J147" s="16"/>
      <c r="M147" s="16"/>
      <c r="N147" s="17"/>
    </row>
    <row r="148" spans="10:14" ht="12.75" customHeight="1">
      <c r="J148" s="16"/>
      <c r="M148" s="16"/>
      <c r="N148" s="17"/>
    </row>
    <row r="149" spans="10:14" ht="12.75" customHeight="1">
      <c r="J149" s="16"/>
      <c r="M149" s="16"/>
      <c r="N149" s="17"/>
    </row>
    <row r="150" spans="10:14" ht="12.75" customHeight="1">
      <c r="J150" s="16"/>
      <c r="M150" s="16"/>
      <c r="N150" s="17"/>
    </row>
    <row r="151" spans="10:14" ht="12.75" customHeight="1">
      <c r="J151" s="16"/>
      <c r="M151" s="16"/>
      <c r="N151" s="17"/>
    </row>
    <row r="152" spans="10:14" ht="12.75" customHeight="1">
      <c r="J152" s="16"/>
      <c r="M152" s="16"/>
      <c r="N152" s="17"/>
    </row>
    <row r="153" spans="10:14" ht="12.75" customHeight="1">
      <c r="J153" s="16"/>
      <c r="M153" s="16"/>
      <c r="N153" s="17"/>
    </row>
    <row r="154" spans="10:14" ht="12.75" customHeight="1">
      <c r="J154" s="16"/>
      <c r="M154" s="16"/>
      <c r="N154" s="17"/>
    </row>
    <row r="155" spans="10:14" ht="12.75" customHeight="1">
      <c r="J155" s="16"/>
      <c r="M155" s="16"/>
      <c r="N155" s="17"/>
    </row>
    <row r="156" spans="10:14" ht="12.75" customHeight="1">
      <c r="J156" s="16"/>
      <c r="M156" s="16"/>
      <c r="N156" s="17"/>
    </row>
    <row r="157" spans="10:14" ht="12.75" customHeight="1">
      <c r="J157" s="16"/>
      <c r="M157" s="16"/>
      <c r="N157" s="17"/>
    </row>
    <row r="158" spans="10:14" ht="12.75" customHeight="1">
      <c r="J158" s="16"/>
      <c r="M158" s="16"/>
      <c r="N158" s="17"/>
    </row>
    <row r="159" spans="10:14" ht="12.75" customHeight="1">
      <c r="J159" s="16"/>
      <c r="M159" s="16"/>
      <c r="N159" s="17"/>
    </row>
    <row r="160" spans="10:14" ht="12.75" customHeight="1">
      <c r="J160" s="16"/>
      <c r="M160" s="16"/>
      <c r="N160" s="17"/>
    </row>
    <row r="161" spans="10:14" ht="12.75" customHeight="1">
      <c r="J161" s="16"/>
      <c r="M161" s="16"/>
      <c r="N161" s="17"/>
    </row>
    <row r="162" spans="10:14" ht="12.75" customHeight="1">
      <c r="J162" s="16"/>
      <c r="M162" s="16"/>
      <c r="N162" s="17"/>
    </row>
    <row r="163" spans="10:14" ht="12.75" customHeight="1">
      <c r="J163" s="16"/>
      <c r="M163" s="16"/>
      <c r="N163" s="17"/>
    </row>
    <row r="164" spans="10:14" ht="12.75" customHeight="1">
      <c r="J164" s="16"/>
      <c r="M164" s="16"/>
      <c r="N164" s="17"/>
    </row>
    <row r="165" spans="10:14" ht="12.75" customHeight="1">
      <c r="J165" s="16"/>
      <c r="M165" s="16"/>
      <c r="N165" s="17"/>
    </row>
    <row r="166" spans="10:14" ht="12.75" customHeight="1">
      <c r="J166" s="16"/>
      <c r="M166" s="16"/>
      <c r="N166" s="17"/>
    </row>
    <row r="167" spans="10:14" ht="12.75" customHeight="1">
      <c r="J167" s="16"/>
      <c r="M167" s="16"/>
      <c r="N167" s="17"/>
    </row>
    <row r="168" spans="10:14" ht="12.75" customHeight="1">
      <c r="J168" s="16"/>
      <c r="M168" s="16"/>
      <c r="N168" s="17"/>
    </row>
    <row r="169" spans="10:14" ht="12.75" customHeight="1">
      <c r="J169" s="16"/>
      <c r="M169" s="16"/>
      <c r="N169" s="17"/>
    </row>
    <row r="170" spans="10:14" ht="12.75" customHeight="1">
      <c r="J170" s="16"/>
      <c r="M170" s="16"/>
      <c r="N170" s="17"/>
    </row>
    <row r="171" spans="10:14" ht="12.75" customHeight="1">
      <c r="J171" s="16"/>
      <c r="M171" s="16"/>
      <c r="N171" s="17"/>
    </row>
    <row r="172" spans="10:14" ht="12.75" customHeight="1">
      <c r="J172" s="16"/>
      <c r="M172" s="16"/>
      <c r="N172" s="17"/>
    </row>
    <row r="173" spans="10:14" ht="12.75" customHeight="1">
      <c r="J173" s="16"/>
      <c r="M173" s="16"/>
      <c r="N173" s="17"/>
    </row>
    <row r="174" spans="10:14" ht="12.75" customHeight="1">
      <c r="J174" s="16"/>
      <c r="M174" s="16"/>
      <c r="N174" s="17"/>
    </row>
    <row r="175" spans="10:14" ht="12.75" customHeight="1">
      <c r="J175" s="16"/>
      <c r="M175" s="16"/>
      <c r="N175" s="17"/>
    </row>
    <row r="176" spans="10:14" ht="12.75" customHeight="1">
      <c r="J176" s="16"/>
      <c r="M176" s="16"/>
      <c r="N176" s="17"/>
    </row>
    <row r="177" spans="10:14" ht="12.75" customHeight="1">
      <c r="J177" s="16"/>
      <c r="M177" s="16"/>
      <c r="N177" s="17"/>
    </row>
    <row r="178" spans="10:14" ht="12.75" customHeight="1">
      <c r="J178" s="16"/>
      <c r="M178" s="16"/>
      <c r="N178" s="17"/>
    </row>
    <row r="179" spans="10:14" ht="12.75" customHeight="1">
      <c r="J179" s="16"/>
      <c r="M179" s="16"/>
      <c r="N179" s="17"/>
    </row>
    <row r="180" spans="10:14" ht="12.75" customHeight="1">
      <c r="J180" s="16"/>
      <c r="M180" s="16"/>
      <c r="N180" s="17"/>
    </row>
    <row r="181" spans="10:14" ht="12.75" customHeight="1">
      <c r="J181" s="16"/>
      <c r="M181" s="16"/>
      <c r="N181" s="17"/>
    </row>
    <row r="182" spans="10:14" ht="12.75" customHeight="1">
      <c r="J182" s="16"/>
      <c r="M182" s="16"/>
      <c r="N182" s="17"/>
    </row>
    <row r="183" spans="10:14" ht="12.75" customHeight="1">
      <c r="J183" s="16"/>
      <c r="M183" s="16"/>
      <c r="N183" s="17"/>
    </row>
    <row r="184" spans="10:14" ht="12.75" customHeight="1">
      <c r="J184" s="16"/>
      <c r="M184" s="16"/>
      <c r="N184" s="17"/>
    </row>
    <row r="185" spans="10:14" ht="12.75" customHeight="1">
      <c r="J185" s="16"/>
      <c r="M185" s="16"/>
      <c r="N185" s="17"/>
    </row>
    <row r="186" spans="10:14" ht="12.75" customHeight="1">
      <c r="J186" s="16"/>
      <c r="M186" s="16"/>
      <c r="N186" s="17"/>
    </row>
    <row r="187" spans="10:14" ht="12.75" customHeight="1">
      <c r="J187" s="16"/>
      <c r="M187" s="16"/>
      <c r="N187" s="17"/>
    </row>
    <row r="188" spans="10:14" ht="12.75" customHeight="1">
      <c r="J188" s="16"/>
      <c r="M188" s="16"/>
      <c r="N188" s="17"/>
    </row>
    <row r="189" spans="10:14" ht="12.75" customHeight="1">
      <c r="J189" s="16"/>
      <c r="M189" s="16"/>
      <c r="N189" s="17"/>
    </row>
    <row r="190" spans="10:14" ht="12.75" customHeight="1">
      <c r="J190" s="16"/>
      <c r="M190" s="16"/>
      <c r="N190" s="17"/>
    </row>
    <row r="191" spans="10:14" ht="12.75" customHeight="1">
      <c r="J191" s="16"/>
      <c r="M191" s="16"/>
      <c r="N191" s="17"/>
    </row>
    <row r="192" spans="10:14" ht="12.75" customHeight="1">
      <c r="J192" s="16"/>
      <c r="M192" s="16"/>
      <c r="N192" s="17"/>
    </row>
    <row r="193" spans="10:14" ht="12.75" customHeight="1">
      <c r="J193" s="16"/>
      <c r="M193" s="16"/>
      <c r="N193" s="17"/>
    </row>
    <row r="194" spans="10:14" ht="12.75" customHeight="1">
      <c r="J194" s="16"/>
      <c r="M194" s="16"/>
      <c r="N194" s="17"/>
    </row>
    <row r="195" spans="10:14" ht="12.75" customHeight="1">
      <c r="J195" s="16"/>
      <c r="M195" s="16"/>
      <c r="N195" s="17"/>
    </row>
    <row r="196" spans="10:14" ht="12.75" customHeight="1">
      <c r="J196" s="16"/>
      <c r="M196" s="16"/>
      <c r="N196" s="17"/>
    </row>
    <row r="197" spans="10:14" ht="12.75" customHeight="1">
      <c r="J197" s="16"/>
      <c r="M197" s="16"/>
      <c r="N197" s="17"/>
    </row>
    <row r="198" spans="10:14" ht="12.75" customHeight="1">
      <c r="J198" s="16"/>
      <c r="M198" s="16"/>
      <c r="N198" s="17"/>
    </row>
    <row r="199" spans="10:14" ht="12.75" customHeight="1">
      <c r="J199" s="16"/>
      <c r="M199" s="16"/>
      <c r="N199" s="17"/>
    </row>
    <row r="200" spans="10:14" ht="12.75" customHeight="1">
      <c r="J200" s="16"/>
      <c r="M200" s="16"/>
      <c r="N200" s="17"/>
    </row>
    <row r="201" spans="10:14" ht="12.75" customHeight="1">
      <c r="J201" s="16"/>
      <c r="M201" s="16"/>
      <c r="N201" s="17"/>
    </row>
    <row r="202" spans="10:14" ht="12.75" customHeight="1">
      <c r="J202" s="16"/>
      <c r="M202" s="16"/>
      <c r="N202" s="17"/>
    </row>
    <row r="203" spans="10:14" ht="12.75" customHeight="1">
      <c r="J203" s="16"/>
      <c r="M203" s="16"/>
      <c r="N203" s="17"/>
    </row>
    <row r="204" spans="10:14" ht="12.75" customHeight="1">
      <c r="J204" s="16"/>
      <c r="M204" s="16"/>
      <c r="N204" s="17"/>
    </row>
    <row r="205" spans="10:14" ht="12.75" customHeight="1">
      <c r="J205" s="16"/>
      <c r="M205" s="16"/>
      <c r="N205" s="17"/>
    </row>
    <row r="206" spans="10:14" ht="12.75" customHeight="1">
      <c r="J206" s="16"/>
      <c r="M206" s="16"/>
      <c r="N206" s="17"/>
    </row>
    <row r="207" spans="10:14" ht="12.75" customHeight="1">
      <c r="J207" s="16"/>
      <c r="M207" s="16"/>
      <c r="N207" s="17"/>
    </row>
    <row r="208" spans="10:14" ht="12.75" customHeight="1">
      <c r="J208" s="16"/>
      <c r="M208" s="16"/>
      <c r="N208" s="17"/>
    </row>
    <row r="209" spans="10:14" ht="12.75" customHeight="1">
      <c r="J209" s="16"/>
      <c r="M209" s="16"/>
      <c r="N209" s="17"/>
    </row>
    <row r="210" spans="10:14" ht="12.75" customHeight="1">
      <c r="J210" s="16"/>
      <c r="M210" s="16"/>
      <c r="N210" s="17"/>
    </row>
    <row r="211" spans="10:14" ht="12.75" customHeight="1">
      <c r="J211" s="16"/>
      <c r="M211" s="16"/>
      <c r="N211" s="17"/>
    </row>
    <row r="212" spans="10:14" ht="12.75" customHeight="1">
      <c r="J212" s="16"/>
      <c r="M212" s="16"/>
      <c r="N212" s="17"/>
    </row>
    <row r="213" spans="10:14" ht="12.75" customHeight="1">
      <c r="J213" s="16"/>
      <c r="M213" s="16"/>
      <c r="N213" s="17"/>
    </row>
    <row r="214" spans="10:14" ht="12.75" customHeight="1">
      <c r="J214" s="16"/>
      <c r="M214" s="16"/>
      <c r="N214" s="17"/>
    </row>
    <row r="215" spans="10:14" ht="12.75" customHeight="1">
      <c r="J215" s="16"/>
      <c r="M215" s="16"/>
      <c r="N215" s="17"/>
    </row>
    <row r="216" spans="10:14" ht="12.75" customHeight="1">
      <c r="J216" s="16"/>
      <c r="M216" s="16"/>
      <c r="N216" s="17"/>
    </row>
    <row r="217" spans="10:14" ht="12.75" customHeight="1">
      <c r="J217" s="16"/>
      <c r="M217" s="16"/>
      <c r="N217" s="17"/>
    </row>
    <row r="218" spans="10:14" ht="12.75" customHeight="1">
      <c r="J218" s="16"/>
      <c r="M218" s="16"/>
      <c r="N218" s="17"/>
    </row>
    <row r="219" spans="10:14" ht="12.75" customHeight="1">
      <c r="J219" s="16"/>
      <c r="M219" s="16"/>
      <c r="N219" s="17"/>
    </row>
    <row r="220" spans="10:14" ht="12.75" customHeight="1">
      <c r="J220" s="16"/>
      <c r="M220" s="16"/>
      <c r="N220" s="17"/>
    </row>
    <row r="221" spans="10:14" ht="12.75" customHeight="1">
      <c r="J221" s="16"/>
      <c r="M221" s="16"/>
      <c r="N221" s="17"/>
    </row>
    <row r="222" spans="10:14" ht="12.75" customHeight="1">
      <c r="J222" s="16"/>
      <c r="M222" s="16"/>
      <c r="N222" s="17"/>
    </row>
    <row r="223" spans="10:14" ht="12.75" customHeight="1">
      <c r="J223" s="16"/>
      <c r="M223" s="16"/>
      <c r="N223" s="17"/>
    </row>
    <row r="224" spans="10:14" ht="12.75" customHeight="1">
      <c r="J224" s="16"/>
      <c r="M224" s="16"/>
      <c r="N224" s="17"/>
    </row>
    <row r="225" spans="10:14" ht="12.75" customHeight="1">
      <c r="J225" s="16"/>
      <c r="M225" s="16"/>
      <c r="N225" s="17"/>
    </row>
    <row r="226" spans="10:14" ht="12.75" customHeight="1">
      <c r="J226" s="16"/>
      <c r="M226" s="16"/>
      <c r="N226" s="17"/>
    </row>
    <row r="227" spans="10:14" ht="12.75" customHeight="1">
      <c r="J227" s="16"/>
      <c r="M227" s="16"/>
      <c r="N227" s="17"/>
    </row>
    <row r="228" spans="10:14" ht="12.75" customHeight="1">
      <c r="J228" s="16"/>
      <c r="M228" s="16"/>
      <c r="N228" s="17"/>
    </row>
    <row r="229" spans="10:14" ht="12.75" customHeight="1">
      <c r="J229" s="16"/>
      <c r="M229" s="16"/>
      <c r="N229" s="17"/>
    </row>
    <row r="230" spans="10:14" ht="12.75" customHeight="1">
      <c r="J230" s="16"/>
      <c r="M230" s="16"/>
      <c r="N230" s="17"/>
    </row>
    <row r="231" spans="10:14" ht="12.75" customHeight="1">
      <c r="J231" s="16"/>
      <c r="M231" s="16"/>
      <c r="N231" s="17"/>
    </row>
    <row r="232" spans="10:14" ht="12.75" customHeight="1">
      <c r="J232" s="16"/>
      <c r="M232" s="16"/>
      <c r="N232" s="17"/>
    </row>
    <row r="233" spans="10:14" ht="12.75" customHeight="1">
      <c r="J233" s="16"/>
      <c r="M233" s="16"/>
      <c r="N233" s="17"/>
    </row>
    <row r="234" spans="10:14" ht="12.75" customHeight="1">
      <c r="J234" s="16"/>
      <c r="M234" s="16"/>
      <c r="N234" s="17"/>
    </row>
    <row r="235" spans="10:14" ht="12.75" customHeight="1">
      <c r="J235" s="16"/>
      <c r="M235" s="16"/>
      <c r="N235" s="17"/>
    </row>
    <row r="236" spans="10:14" ht="12.75" customHeight="1">
      <c r="J236" s="16"/>
      <c r="M236" s="16"/>
      <c r="N236" s="17"/>
    </row>
    <row r="237" spans="10:14" ht="12.75" customHeight="1">
      <c r="J237" s="16"/>
      <c r="M237" s="16"/>
      <c r="N237" s="17"/>
    </row>
    <row r="238" spans="10:14" ht="12.75" customHeight="1">
      <c r="J238" s="16"/>
      <c r="M238" s="16"/>
      <c r="N238" s="17"/>
    </row>
    <row r="239" spans="10:14" ht="12.75" customHeight="1">
      <c r="J239" s="16"/>
      <c r="M239" s="16"/>
      <c r="N239" s="17"/>
    </row>
    <row r="240" spans="10:14" ht="12.75" customHeight="1">
      <c r="J240" s="16"/>
      <c r="M240" s="16"/>
      <c r="N240" s="17"/>
    </row>
    <row r="241" spans="10:14" ht="12.75" customHeight="1">
      <c r="J241" s="16"/>
      <c r="M241" s="16"/>
      <c r="N241" s="17"/>
    </row>
    <row r="242" spans="10:14" ht="12.75" customHeight="1">
      <c r="J242" s="16"/>
      <c r="M242" s="16"/>
      <c r="N242" s="17"/>
    </row>
    <row r="243" spans="10:14" ht="12.75" customHeight="1">
      <c r="J243" s="16"/>
      <c r="M243" s="16"/>
      <c r="N243" s="17"/>
    </row>
    <row r="244" spans="10:14" ht="12.75" customHeight="1">
      <c r="J244" s="16"/>
      <c r="M244" s="16"/>
      <c r="N244" s="17"/>
    </row>
    <row r="245" spans="10:14" ht="12.75" customHeight="1">
      <c r="J245" s="16"/>
      <c r="M245" s="16"/>
      <c r="N245" s="17"/>
    </row>
    <row r="246" spans="10:14" ht="12.75" customHeight="1">
      <c r="J246" s="16"/>
      <c r="M246" s="16"/>
      <c r="N246" s="17"/>
    </row>
    <row r="247" spans="10:14" ht="12.75" customHeight="1">
      <c r="J247" s="16"/>
      <c r="M247" s="16"/>
      <c r="N247" s="17"/>
    </row>
    <row r="248" spans="10:14" ht="12.75" customHeight="1">
      <c r="J248" s="16"/>
      <c r="M248" s="16"/>
      <c r="N248" s="17"/>
    </row>
    <row r="249" spans="10:14" ht="12.75" customHeight="1">
      <c r="J249" s="16"/>
      <c r="M249" s="16"/>
      <c r="N249" s="17"/>
    </row>
    <row r="250" spans="10:14" ht="12.75" customHeight="1">
      <c r="J250" s="16"/>
      <c r="M250" s="16"/>
      <c r="N250" s="17"/>
    </row>
    <row r="251" spans="10:14" ht="12.75" customHeight="1">
      <c r="J251" s="16"/>
      <c r="M251" s="16"/>
      <c r="N251" s="17"/>
    </row>
    <row r="252" spans="10:14" ht="12.75" customHeight="1">
      <c r="J252" s="16"/>
      <c r="M252" s="16"/>
      <c r="N252" s="17"/>
    </row>
    <row r="253" spans="10:14" ht="12.75" customHeight="1">
      <c r="J253" s="16"/>
      <c r="M253" s="16"/>
      <c r="N253" s="17"/>
    </row>
    <row r="254" spans="10:14" ht="12.75" customHeight="1">
      <c r="J254" s="16"/>
      <c r="M254" s="16"/>
      <c r="N254" s="17"/>
    </row>
    <row r="255" spans="10:14" ht="12.75" customHeight="1">
      <c r="J255" s="16"/>
      <c r="M255" s="16"/>
      <c r="N255" s="17"/>
    </row>
    <row r="256" spans="10:14" ht="12.75" customHeight="1">
      <c r="J256" s="16"/>
      <c r="M256" s="16"/>
      <c r="N256" s="17"/>
    </row>
    <row r="257" spans="10:14" ht="12.75" customHeight="1">
      <c r="J257" s="16"/>
      <c r="M257" s="16"/>
      <c r="N257" s="17"/>
    </row>
    <row r="258" spans="10:14" ht="12.75" customHeight="1">
      <c r="J258" s="16"/>
      <c r="M258" s="16"/>
      <c r="N258" s="17"/>
    </row>
    <row r="259" spans="10:14" ht="12.75" customHeight="1">
      <c r="J259" s="16"/>
      <c r="M259" s="16"/>
      <c r="N259" s="17"/>
    </row>
    <row r="260" spans="10:14" ht="12.75" customHeight="1">
      <c r="J260" s="16"/>
      <c r="M260" s="16"/>
      <c r="N260" s="17"/>
    </row>
    <row r="261" spans="10:14" ht="12.75" customHeight="1">
      <c r="J261" s="16"/>
      <c r="M261" s="16"/>
      <c r="N261" s="17"/>
    </row>
    <row r="262" spans="10:14" ht="12.75" customHeight="1">
      <c r="J262" s="16"/>
      <c r="M262" s="16"/>
      <c r="N262" s="17"/>
    </row>
    <row r="263" spans="10:14" ht="12.75" customHeight="1">
      <c r="J263" s="16"/>
      <c r="M263" s="16"/>
      <c r="N263" s="17"/>
    </row>
    <row r="264" spans="10:14" ht="12.75" customHeight="1">
      <c r="J264" s="16"/>
      <c r="M264" s="16"/>
      <c r="N264" s="17"/>
    </row>
    <row r="265" spans="10:14" ht="12.75" customHeight="1">
      <c r="J265" s="16"/>
      <c r="M265" s="16"/>
      <c r="N265" s="17"/>
    </row>
    <row r="266" spans="10:14" ht="12.75" customHeight="1">
      <c r="J266" s="16"/>
      <c r="M266" s="16"/>
      <c r="N266" s="17"/>
    </row>
    <row r="267" spans="10:14" ht="12.75" customHeight="1">
      <c r="J267" s="16"/>
      <c r="M267" s="16"/>
      <c r="N267" s="17"/>
    </row>
    <row r="268" spans="10:14" ht="12.75" customHeight="1">
      <c r="J268" s="16"/>
      <c r="M268" s="16"/>
      <c r="N268" s="17"/>
    </row>
    <row r="269" spans="10:14" ht="12.75" customHeight="1">
      <c r="J269" s="16"/>
      <c r="M269" s="16"/>
      <c r="N269" s="17"/>
    </row>
    <row r="270" spans="10:14" ht="12.75" customHeight="1">
      <c r="J270" s="16"/>
      <c r="M270" s="16"/>
      <c r="N270" s="17"/>
    </row>
    <row r="271" spans="10:14" ht="12.75" customHeight="1">
      <c r="J271" s="16"/>
      <c r="M271" s="16"/>
      <c r="N271" s="17"/>
    </row>
    <row r="272" spans="10:14" ht="12.75" customHeight="1">
      <c r="J272" s="16"/>
      <c r="M272" s="16"/>
      <c r="N272" s="17"/>
    </row>
    <row r="273" spans="10:14" ht="12.75" customHeight="1">
      <c r="J273" s="16"/>
      <c r="M273" s="16"/>
      <c r="N273" s="17"/>
    </row>
    <row r="274" spans="10:14" ht="12.75" customHeight="1">
      <c r="J274" s="16"/>
      <c r="M274" s="16"/>
      <c r="N274" s="17"/>
    </row>
    <row r="275" spans="10:14" ht="12.75" customHeight="1">
      <c r="J275" s="16"/>
      <c r="M275" s="16"/>
      <c r="N275" s="17"/>
    </row>
    <row r="276" spans="10:14" ht="12.75" customHeight="1">
      <c r="J276" s="16"/>
      <c r="M276" s="16"/>
      <c r="N276" s="17"/>
    </row>
    <row r="277" spans="10:14" ht="12.75" customHeight="1">
      <c r="J277" s="16"/>
      <c r="M277" s="16"/>
      <c r="N277" s="17"/>
    </row>
    <row r="278" spans="10:14" ht="12.75" customHeight="1">
      <c r="J278" s="16"/>
      <c r="M278" s="16"/>
      <c r="N278" s="17"/>
    </row>
    <row r="279" spans="10:14" ht="12.75" customHeight="1">
      <c r="J279" s="16"/>
      <c r="M279" s="16"/>
      <c r="N279" s="17"/>
    </row>
    <row r="280" spans="10:14" ht="12.75" customHeight="1">
      <c r="J280" s="16"/>
      <c r="M280" s="16"/>
      <c r="N280" s="17"/>
    </row>
    <row r="281" spans="10:14" ht="12.75" customHeight="1">
      <c r="J281" s="16"/>
      <c r="M281" s="16"/>
      <c r="N281" s="17"/>
    </row>
    <row r="282" spans="10:14" ht="12.75" customHeight="1">
      <c r="J282" s="16"/>
      <c r="M282" s="16"/>
      <c r="N282" s="17"/>
    </row>
    <row r="283" spans="10:14" ht="12.75" customHeight="1">
      <c r="J283" s="16"/>
      <c r="M283" s="16"/>
      <c r="N283" s="17"/>
    </row>
    <row r="284" spans="10:14" ht="12.75" customHeight="1">
      <c r="J284" s="16"/>
      <c r="M284" s="16"/>
      <c r="N284" s="17"/>
    </row>
    <row r="285" spans="10:14" ht="12.75" customHeight="1">
      <c r="J285" s="16"/>
      <c r="M285" s="16"/>
      <c r="N285" s="17"/>
    </row>
    <row r="286" spans="10:14" ht="12.75" customHeight="1">
      <c r="J286" s="16"/>
      <c r="M286" s="16"/>
      <c r="N286" s="17"/>
    </row>
    <row r="287" spans="10:14" ht="12.75" customHeight="1">
      <c r="J287" s="16"/>
      <c r="M287" s="16"/>
      <c r="N287" s="17"/>
    </row>
    <row r="288" spans="10:14" ht="12.75" customHeight="1">
      <c r="J288" s="16"/>
      <c r="M288" s="16"/>
      <c r="N288" s="17"/>
    </row>
    <row r="289" spans="10:14" ht="12.75" customHeight="1">
      <c r="J289" s="16"/>
      <c r="M289" s="16"/>
      <c r="N289" s="17"/>
    </row>
    <row r="290" spans="10:14" ht="12.75" customHeight="1">
      <c r="J290" s="16"/>
      <c r="M290" s="16"/>
      <c r="N290" s="17"/>
    </row>
    <row r="291" spans="10:14" ht="12.75" customHeight="1">
      <c r="J291" s="16"/>
      <c r="M291" s="16"/>
      <c r="N291" s="17"/>
    </row>
    <row r="292" spans="10:14" ht="12.75" customHeight="1">
      <c r="J292" s="16"/>
      <c r="M292" s="16"/>
      <c r="N292" s="17"/>
    </row>
    <row r="293" spans="10:14" ht="12.75" customHeight="1">
      <c r="J293" s="16"/>
      <c r="M293" s="16"/>
      <c r="N293" s="17"/>
    </row>
    <row r="294" spans="10:14" ht="12.75" customHeight="1">
      <c r="J294" s="16"/>
      <c r="M294" s="16"/>
      <c r="N294" s="17"/>
    </row>
    <row r="295" spans="10:14" ht="12.75" customHeight="1">
      <c r="J295" s="16"/>
      <c r="M295" s="16"/>
      <c r="N295" s="17"/>
    </row>
    <row r="296" spans="10:14" ht="12.75" customHeight="1">
      <c r="J296" s="16"/>
      <c r="M296" s="16"/>
      <c r="N296" s="17"/>
    </row>
    <row r="297" spans="10:14" ht="12.75" customHeight="1">
      <c r="J297" s="16"/>
      <c r="M297" s="16"/>
      <c r="N297" s="17"/>
    </row>
    <row r="298" spans="10:14" ht="12.75" customHeight="1">
      <c r="J298" s="16"/>
      <c r="M298" s="16"/>
      <c r="N298" s="17"/>
    </row>
    <row r="299" spans="10:14" ht="12.75" customHeight="1">
      <c r="J299" s="16"/>
      <c r="M299" s="16"/>
      <c r="N299" s="17"/>
    </row>
    <row r="300" spans="10:14" ht="12.75" customHeight="1">
      <c r="J300" s="16"/>
      <c r="M300" s="16"/>
      <c r="N300" s="17"/>
    </row>
    <row r="301" spans="10:14" ht="12.75" customHeight="1">
      <c r="J301" s="16"/>
      <c r="M301" s="16"/>
      <c r="N301" s="17"/>
    </row>
    <row r="302" spans="10:14" ht="12.75" customHeight="1">
      <c r="J302" s="16"/>
      <c r="M302" s="16"/>
      <c r="N302" s="17"/>
    </row>
    <row r="303" spans="10:14" ht="12.75" customHeight="1">
      <c r="J303" s="16"/>
      <c r="M303" s="16"/>
      <c r="N303" s="17"/>
    </row>
    <row r="304" spans="10:14" ht="12.75" customHeight="1">
      <c r="J304" s="16"/>
      <c r="M304" s="16"/>
      <c r="N304" s="17"/>
    </row>
    <row r="305" spans="10:14" ht="12.75" customHeight="1">
      <c r="J305" s="16"/>
      <c r="M305" s="16"/>
      <c r="N305" s="17"/>
    </row>
    <row r="306" spans="10:14" ht="12.75" customHeight="1">
      <c r="J306" s="16"/>
      <c r="M306" s="16"/>
      <c r="N306" s="17"/>
    </row>
    <row r="307" spans="10:14" ht="12.75" customHeight="1">
      <c r="J307" s="16"/>
      <c r="M307" s="16"/>
      <c r="N307" s="17"/>
    </row>
    <row r="308" spans="10:14" ht="12.75" customHeight="1">
      <c r="J308" s="16"/>
      <c r="M308" s="16"/>
      <c r="N308" s="17"/>
    </row>
    <row r="309" spans="10:14" ht="12.75" customHeight="1">
      <c r="J309" s="16"/>
      <c r="M309" s="16"/>
      <c r="N309" s="17"/>
    </row>
    <row r="310" spans="10:14" ht="12.75" customHeight="1">
      <c r="J310" s="16"/>
      <c r="M310" s="16"/>
      <c r="N310" s="17"/>
    </row>
    <row r="311" spans="10:14" ht="12.75" customHeight="1">
      <c r="J311" s="16"/>
      <c r="M311" s="16"/>
      <c r="N311" s="17"/>
    </row>
    <row r="312" spans="10:14" ht="12.75" customHeight="1">
      <c r="J312" s="16"/>
      <c r="M312" s="16"/>
      <c r="N312" s="17"/>
    </row>
    <row r="313" spans="10:14" ht="12.75" customHeight="1">
      <c r="J313" s="16"/>
      <c r="M313" s="16"/>
      <c r="N313" s="17"/>
    </row>
    <row r="314" spans="10:14" ht="12.75" customHeight="1">
      <c r="J314" s="16"/>
      <c r="M314" s="16"/>
      <c r="N314" s="17"/>
    </row>
    <row r="315" spans="10:14" ht="12.75" customHeight="1">
      <c r="J315" s="16"/>
      <c r="M315" s="16"/>
      <c r="N315" s="17"/>
    </row>
    <row r="316" spans="10:14" ht="12.75" customHeight="1">
      <c r="J316" s="16"/>
      <c r="M316" s="16"/>
      <c r="N316" s="17"/>
    </row>
    <row r="317" spans="10:14" ht="12.75" customHeight="1">
      <c r="J317" s="16"/>
      <c r="M317" s="16"/>
      <c r="N317" s="17"/>
    </row>
    <row r="318" spans="10:14" ht="12.75" customHeight="1">
      <c r="J318" s="16"/>
      <c r="M318" s="16"/>
      <c r="N318" s="17"/>
    </row>
    <row r="319" spans="10:14" ht="12.75" customHeight="1">
      <c r="J319" s="16"/>
      <c r="M319" s="16"/>
      <c r="N319" s="17"/>
    </row>
    <row r="320" spans="10:14" ht="12.75" customHeight="1">
      <c r="J320" s="16"/>
      <c r="M320" s="16"/>
      <c r="N320" s="17"/>
    </row>
    <row r="321" spans="10:14" ht="12.75" customHeight="1">
      <c r="J321" s="16"/>
      <c r="M321" s="16"/>
      <c r="N321" s="17"/>
    </row>
    <row r="322" spans="10:14" ht="12.75" customHeight="1">
      <c r="J322" s="16"/>
      <c r="M322" s="16"/>
      <c r="N322" s="17"/>
    </row>
    <row r="323" spans="10:14" ht="12.75" customHeight="1">
      <c r="J323" s="16"/>
      <c r="M323" s="16"/>
      <c r="N323" s="17"/>
    </row>
    <row r="324" spans="10:14" ht="12.75" customHeight="1">
      <c r="J324" s="16"/>
      <c r="M324" s="16"/>
      <c r="N324" s="17"/>
    </row>
    <row r="325" spans="10:14" ht="12.75" customHeight="1">
      <c r="J325" s="16"/>
      <c r="M325" s="16"/>
      <c r="N325" s="17"/>
    </row>
    <row r="326" spans="10:14" ht="12.75" customHeight="1">
      <c r="J326" s="16"/>
      <c r="M326" s="16"/>
      <c r="N326" s="17"/>
    </row>
    <row r="327" spans="10:14" ht="12.75" customHeight="1">
      <c r="J327" s="16"/>
      <c r="M327" s="16"/>
      <c r="N327" s="17"/>
    </row>
    <row r="328" spans="10:14" ht="12.75" customHeight="1">
      <c r="J328" s="16"/>
      <c r="M328" s="16"/>
      <c r="N328" s="17"/>
    </row>
    <row r="329" spans="10:14" ht="12.75" customHeight="1">
      <c r="J329" s="16"/>
      <c r="M329" s="16"/>
      <c r="N329" s="17"/>
    </row>
    <row r="330" spans="10:14" ht="12.75" customHeight="1">
      <c r="J330" s="16"/>
      <c r="M330" s="16"/>
      <c r="N330" s="17"/>
    </row>
    <row r="331" spans="10:14" ht="12.75" customHeight="1">
      <c r="J331" s="16"/>
      <c r="M331" s="16"/>
      <c r="N331" s="17"/>
    </row>
    <row r="332" spans="10:14" ht="12.75" customHeight="1">
      <c r="J332" s="16"/>
      <c r="M332" s="16"/>
      <c r="N332" s="17"/>
    </row>
    <row r="333" spans="10:14" ht="12.75" customHeight="1">
      <c r="J333" s="16"/>
      <c r="M333" s="16"/>
      <c r="N333" s="17"/>
    </row>
    <row r="334" spans="10:14" ht="12.75" customHeight="1">
      <c r="J334" s="16"/>
      <c r="M334" s="16"/>
      <c r="N334" s="17"/>
    </row>
    <row r="335" spans="10:14" ht="12.75" customHeight="1">
      <c r="J335" s="16"/>
      <c r="M335" s="16"/>
      <c r="N335" s="17"/>
    </row>
    <row r="336" spans="10:14" ht="12.75" customHeight="1">
      <c r="J336" s="16"/>
      <c r="M336" s="16"/>
      <c r="N336" s="17"/>
    </row>
    <row r="337" spans="10:14" ht="12.75" customHeight="1">
      <c r="J337" s="16"/>
      <c r="M337" s="16"/>
      <c r="N337" s="17"/>
    </row>
    <row r="338" spans="10:14" ht="12.75" customHeight="1">
      <c r="J338" s="16"/>
      <c r="M338" s="16"/>
      <c r="N338" s="17"/>
    </row>
    <row r="339" spans="10:14" ht="12.75" customHeight="1">
      <c r="J339" s="16"/>
      <c r="M339" s="16"/>
      <c r="N339" s="17"/>
    </row>
    <row r="340" spans="10:14" ht="12.75" customHeight="1">
      <c r="J340" s="16"/>
      <c r="M340" s="16"/>
      <c r="N340" s="17"/>
    </row>
    <row r="341" spans="10:14" ht="12.75" customHeight="1">
      <c r="J341" s="16"/>
      <c r="M341" s="16"/>
      <c r="N341" s="17"/>
    </row>
    <row r="342" spans="10:14" ht="12.75" customHeight="1">
      <c r="J342" s="16"/>
      <c r="M342" s="16"/>
      <c r="N342" s="17"/>
    </row>
    <row r="343" spans="10:14" ht="12.75" customHeight="1">
      <c r="J343" s="16"/>
      <c r="M343" s="16"/>
      <c r="N343" s="17"/>
    </row>
    <row r="344" spans="10:14" ht="12.75" customHeight="1">
      <c r="J344" s="16"/>
      <c r="M344" s="16"/>
      <c r="N344" s="17"/>
    </row>
    <row r="345" spans="10:14" ht="12.75" customHeight="1">
      <c r="J345" s="16"/>
      <c r="M345" s="16"/>
      <c r="N345" s="17"/>
    </row>
    <row r="346" spans="10:14" ht="12.75" customHeight="1">
      <c r="J346" s="16"/>
      <c r="M346" s="16"/>
      <c r="N346" s="17"/>
    </row>
    <row r="347" spans="10:14" ht="12.75" customHeight="1">
      <c r="J347" s="16"/>
      <c r="M347" s="16"/>
      <c r="N347" s="17"/>
    </row>
    <row r="348" spans="10:14" ht="12.75" customHeight="1">
      <c r="J348" s="16"/>
      <c r="M348" s="16"/>
      <c r="N348" s="17"/>
    </row>
    <row r="349" spans="10:14" ht="12.75" customHeight="1">
      <c r="J349" s="16"/>
      <c r="M349" s="16"/>
      <c r="N349" s="17"/>
    </row>
    <row r="350" spans="10:14" ht="12.75" customHeight="1">
      <c r="J350" s="16"/>
      <c r="M350" s="16"/>
      <c r="N350" s="17"/>
    </row>
    <row r="351" spans="10:14" ht="12.75" customHeight="1">
      <c r="J351" s="16"/>
      <c r="M351" s="16"/>
      <c r="N351" s="17"/>
    </row>
    <row r="352" spans="10:14" ht="12.75" customHeight="1">
      <c r="J352" s="16"/>
      <c r="M352" s="16"/>
      <c r="N352" s="17"/>
    </row>
    <row r="353" spans="10:14" ht="12.75" customHeight="1">
      <c r="J353" s="16"/>
      <c r="M353" s="16"/>
      <c r="N353" s="17"/>
    </row>
    <row r="354" spans="10:14" ht="12.75" customHeight="1">
      <c r="J354" s="16"/>
      <c r="M354" s="16"/>
      <c r="N354" s="17"/>
    </row>
    <row r="355" spans="10:14" ht="12.75" customHeight="1">
      <c r="J355" s="16"/>
      <c r="M355" s="16"/>
      <c r="N355" s="17"/>
    </row>
    <row r="356" spans="10:14" ht="12.75" customHeight="1">
      <c r="J356" s="16"/>
      <c r="M356" s="16"/>
      <c r="N356" s="17"/>
    </row>
    <row r="357" spans="10:14" ht="12.75" customHeight="1">
      <c r="J357" s="16"/>
      <c r="M357" s="16"/>
      <c r="N357" s="17"/>
    </row>
    <row r="358" spans="10:14" ht="12.75" customHeight="1">
      <c r="J358" s="16"/>
      <c r="M358" s="16"/>
      <c r="N358" s="17"/>
    </row>
    <row r="359" spans="10:14" ht="12.75" customHeight="1">
      <c r="J359" s="16"/>
      <c r="M359" s="16"/>
      <c r="N359" s="17"/>
    </row>
    <row r="360" spans="10:14" ht="12.75" customHeight="1">
      <c r="J360" s="16"/>
      <c r="M360" s="16"/>
      <c r="N360" s="17"/>
    </row>
    <row r="361" spans="10:14" ht="12.75" customHeight="1">
      <c r="J361" s="16"/>
      <c r="M361" s="16"/>
      <c r="N361" s="17"/>
    </row>
    <row r="362" spans="10:14" ht="12.75" customHeight="1">
      <c r="J362" s="16"/>
      <c r="M362" s="16"/>
      <c r="N362" s="17"/>
    </row>
    <row r="363" spans="10:14" ht="12.75" customHeight="1">
      <c r="J363" s="16"/>
      <c r="M363" s="16"/>
      <c r="N363" s="17"/>
    </row>
    <row r="364" spans="10:14" ht="12.75" customHeight="1">
      <c r="J364" s="16"/>
      <c r="M364" s="16"/>
      <c r="N364" s="17"/>
    </row>
    <row r="365" spans="10:14" ht="12.75" customHeight="1">
      <c r="J365" s="16"/>
      <c r="M365" s="16"/>
      <c r="N365" s="17"/>
    </row>
    <row r="366" spans="10:14" ht="12.75" customHeight="1">
      <c r="J366" s="16"/>
      <c r="M366" s="16"/>
      <c r="N366" s="17"/>
    </row>
    <row r="367" spans="10:14" ht="12.75" customHeight="1">
      <c r="J367" s="16"/>
      <c r="M367" s="16"/>
      <c r="N367" s="17"/>
    </row>
    <row r="368" spans="10:14" ht="12.75" customHeight="1">
      <c r="J368" s="16"/>
      <c r="M368" s="16"/>
      <c r="N368" s="17"/>
    </row>
    <row r="369" spans="10:14" ht="12.75" customHeight="1">
      <c r="J369" s="16"/>
      <c r="M369" s="16"/>
      <c r="N369" s="17"/>
    </row>
    <row r="370" spans="10:14" ht="12.75" customHeight="1">
      <c r="J370" s="16"/>
      <c r="M370" s="16"/>
      <c r="N370" s="17"/>
    </row>
    <row r="371" spans="10:14" ht="12.75" customHeight="1">
      <c r="J371" s="16"/>
      <c r="M371" s="16"/>
      <c r="N371" s="17"/>
    </row>
    <row r="372" spans="10:14" ht="12.75" customHeight="1">
      <c r="J372" s="16"/>
      <c r="M372" s="16"/>
      <c r="N372" s="17"/>
    </row>
    <row r="373" spans="10:14" ht="12.75" customHeight="1">
      <c r="J373" s="16"/>
      <c r="M373" s="16"/>
      <c r="N373" s="17"/>
    </row>
    <row r="374" spans="10:14" ht="12.75" customHeight="1">
      <c r="J374" s="16"/>
      <c r="M374" s="16"/>
      <c r="N374" s="17"/>
    </row>
    <row r="375" spans="10:14" ht="12.75" customHeight="1">
      <c r="J375" s="16"/>
      <c r="M375" s="16"/>
      <c r="N375" s="17"/>
    </row>
    <row r="376" spans="10:14" ht="12.75" customHeight="1">
      <c r="J376" s="16"/>
      <c r="M376" s="16"/>
      <c r="N376" s="17"/>
    </row>
    <row r="377" spans="10:14" ht="12.75" customHeight="1">
      <c r="J377" s="16"/>
      <c r="M377" s="16"/>
      <c r="N377" s="17"/>
    </row>
    <row r="378" spans="10:14" ht="12.75" customHeight="1">
      <c r="J378" s="16"/>
      <c r="M378" s="16"/>
      <c r="N378" s="17"/>
    </row>
    <row r="379" spans="10:14" ht="12.75" customHeight="1">
      <c r="J379" s="16"/>
      <c r="M379" s="16"/>
      <c r="N379" s="17"/>
    </row>
    <row r="380" spans="10:14" ht="12.75" customHeight="1">
      <c r="J380" s="16"/>
      <c r="M380" s="16"/>
      <c r="N380" s="17"/>
    </row>
    <row r="381" spans="10:14" ht="12.75" customHeight="1">
      <c r="J381" s="16"/>
      <c r="M381" s="16"/>
      <c r="N381" s="17"/>
    </row>
    <row r="382" spans="10:14" ht="12.75" customHeight="1">
      <c r="J382" s="16"/>
      <c r="M382" s="16"/>
      <c r="N382" s="17"/>
    </row>
    <row r="383" spans="10:14" ht="12.75" customHeight="1">
      <c r="J383" s="16"/>
      <c r="M383" s="16"/>
      <c r="N383" s="17"/>
    </row>
    <row r="384" spans="10:14" ht="12.75" customHeight="1">
      <c r="J384" s="16"/>
      <c r="M384" s="16"/>
      <c r="N384" s="17"/>
    </row>
    <row r="385" spans="10:14" ht="12.75" customHeight="1">
      <c r="J385" s="16"/>
      <c r="M385" s="16"/>
      <c r="N385" s="17"/>
    </row>
    <row r="386" spans="10:14" ht="12.75" customHeight="1">
      <c r="J386" s="16"/>
      <c r="M386" s="16"/>
      <c r="N386" s="17"/>
    </row>
    <row r="387" spans="10:14" ht="12.75" customHeight="1">
      <c r="J387" s="16"/>
      <c r="M387" s="16"/>
      <c r="N387" s="17"/>
    </row>
    <row r="388" spans="10:14" ht="12.75" customHeight="1">
      <c r="J388" s="16"/>
      <c r="M388" s="16"/>
      <c r="N388" s="17"/>
    </row>
    <row r="389" spans="10:14" ht="12.75" customHeight="1">
      <c r="J389" s="16"/>
      <c r="M389" s="16"/>
      <c r="N389" s="17"/>
    </row>
    <row r="390" spans="10:14" ht="12.75" customHeight="1">
      <c r="J390" s="16"/>
      <c r="M390" s="16"/>
      <c r="N390" s="17"/>
    </row>
    <row r="391" spans="10:14" ht="12.75" customHeight="1">
      <c r="J391" s="16"/>
      <c r="M391" s="16"/>
      <c r="N391" s="17"/>
    </row>
    <row r="392" spans="10:14" ht="12.75" customHeight="1">
      <c r="J392" s="16"/>
      <c r="M392" s="16"/>
      <c r="N392" s="17"/>
    </row>
    <row r="393" spans="10:14" ht="12.75" customHeight="1">
      <c r="J393" s="16"/>
      <c r="M393" s="16"/>
      <c r="N393" s="17"/>
    </row>
    <row r="394" spans="10:14" ht="12.75" customHeight="1">
      <c r="J394" s="16"/>
      <c r="M394" s="16"/>
      <c r="N394" s="17"/>
    </row>
    <row r="395" spans="10:14" ht="12.75" customHeight="1">
      <c r="J395" s="16"/>
      <c r="M395" s="16"/>
      <c r="N395" s="17"/>
    </row>
    <row r="396" spans="10:14" ht="12.75" customHeight="1">
      <c r="J396" s="16"/>
      <c r="M396" s="16"/>
      <c r="N396" s="17"/>
    </row>
    <row r="397" spans="10:14" ht="12.75" customHeight="1">
      <c r="J397" s="16"/>
      <c r="M397" s="16"/>
      <c r="N397" s="17"/>
    </row>
    <row r="398" spans="10:14" ht="12.75" customHeight="1">
      <c r="J398" s="16"/>
      <c r="M398" s="16"/>
      <c r="N398" s="17"/>
    </row>
    <row r="399" spans="10:14" ht="12.75" customHeight="1">
      <c r="J399" s="16"/>
      <c r="M399" s="16"/>
      <c r="N399" s="17"/>
    </row>
    <row r="400" spans="10:14" ht="12.75" customHeight="1">
      <c r="J400" s="16"/>
      <c r="M400" s="16"/>
      <c r="N400" s="17"/>
    </row>
    <row r="401" spans="10:14" ht="12.75" customHeight="1">
      <c r="J401" s="16"/>
      <c r="M401" s="16"/>
      <c r="N401" s="17"/>
    </row>
    <row r="402" spans="10:14" ht="12.75" customHeight="1">
      <c r="J402" s="16"/>
      <c r="M402" s="16"/>
      <c r="N402" s="17"/>
    </row>
    <row r="403" spans="10:14" ht="12.75" customHeight="1">
      <c r="J403" s="16"/>
      <c r="M403" s="16"/>
      <c r="N403" s="17"/>
    </row>
    <row r="404" spans="10:14" ht="12.75" customHeight="1">
      <c r="J404" s="16"/>
      <c r="M404" s="16"/>
      <c r="N404" s="17"/>
    </row>
    <row r="405" spans="10:14" ht="12.75" customHeight="1">
      <c r="J405" s="16"/>
      <c r="M405" s="16"/>
      <c r="N405" s="17"/>
    </row>
    <row r="406" spans="10:14" ht="12.75" customHeight="1">
      <c r="J406" s="16"/>
      <c r="M406" s="16"/>
      <c r="N406" s="17"/>
    </row>
    <row r="407" spans="10:14" ht="12.75" customHeight="1">
      <c r="J407" s="16"/>
      <c r="M407" s="16"/>
      <c r="N407" s="17"/>
    </row>
    <row r="408" spans="10:14" ht="12.75" customHeight="1">
      <c r="J408" s="16"/>
      <c r="M408" s="16"/>
      <c r="N408" s="17"/>
    </row>
    <row r="409" spans="10:14" ht="12.75" customHeight="1">
      <c r="J409" s="16"/>
      <c r="M409" s="16"/>
      <c r="N409" s="17"/>
    </row>
    <row r="410" spans="10:14" ht="12.75" customHeight="1">
      <c r="J410" s="16"/>
      <c r="M410" s="16"/>
      <c r="N410" s="17"/>
    </row>
    <row r="411" spans="10:14" ht="12.75" customHeight="1">
      <c r="J411" s="16"/>
      <c r="M411" s="16"/>
      <c r="N411" s="17"/>
    </row>
    <row r="412" spans="10:14" ht="12.75" customHeight="1">
      <c r="J412" s="16"/>
      <c r="M412" s="16"/>
      <c r="N412" s="17"/>
    </row>
    <row r="413" spans="10:14" ht="12.75" customHeight="1">
      <c r="J413" s="16"/>
      <c r="M413" s="16"/>
      <c r="N413" s="17"/>
    </row>
    <row r="414" spans="10:14" ht="12.75" customHeight="1">
      <c r="J414" s="16"/>
      <c r="M414" s="16"/>
      <c r="N414" s="17"/>
    </row>
    <row r="415" spans="10:14" ht="12.75" customHeight="1">
      <c r="J415" s="16"/>
      <c r="M415" s="16"/>
      <c r="N415" s="17"/>
    </row>
    <row r="416" spans="10:14" ht="12.75" customHeight="1">
      <c r="J416" s="16"/>
      <c r="M416" s="16"/>
      <c r="N416" s="17"/>
    </row>
    <row r="417" spans="10:14" ht="12.75" customHeight="1">
      <c r="J417" s="16"/>
      <c r="M417" s="16"/>
      <c r="N417" s="17"/>
    </row>
    <row r="418" spans="10:14" ht="12.75" customHeight="1">
      <c r="J418" s="16"/>
      <c r="M418" s="16"/>
      <c r="N418" s="17"/>
    </row>
    <row r="419" spans="10:14" ht="12.75" customHeight="1">
      <c r="J419" s="16"/>
      <c r="M419" s="16"/>
      <c r="N419" s="17"/>
    </row>
    <row r="420" spans="10:14" ht="12.75" customHeight="1">
      <c r="J420" s="16"/>
      <c r="M420" s="16"/>
      <c r="N420" s="17"/>
    </row>
    <row r="421" spans="10:14" ht="12.75" customHeight="1">
      <c r="J421" s="16"/>
      <c r="M421" s="16"/>
      <c r="N421" s="17"/>
    </row>
    <row r="422" spans="10:14" ht="12.75" customHeight="1">
      <c r="J422" s="16"/>
      <c r="M422" s="16"/>
      <c r="N422" s="17"/>
    </row>
    <row r="423" spans="10:14" ht="12.75" customHeight="1">
      <c r="J423" s="16"/>
      <c r="M423" s="16"/>
      <c r="N423" s="17"/>
    </row>
    <row r="424" spans="10:14" ht="12.75" customHeight="1">
      <c r="J424" s="16"/>
      <c r="M424" s="16"/>
      <c r="N424" s="17"/>
    </row>
    <row r="425" spans="10:14" ht="12.75" customHeight="1">
      <c r="J425" s="16"/>
      <c r="M425" s="16"/>
      <c r="N425" s="17"/>
    </row>
    <row r="426" spans="10:14" ht="12.75" customHeight="1">
      <c r="J426" s="16"/>
      <c r="M426" s="16"/>
      <c r="N426" s="17"/>
    </row>
    <row r="427" spans="10:14" ht="12.75" customHeight="1">
      <c r="J427" s="16"/>
      <c r="M427" s="16"/>
      <c r="N427" s="17"/>
    </row>
    <row r="428" spans="10:14" ht="12.75" customHeight="1">
      <c r="J428" s="16"/>
      <c r="M428" s="16"/>
      <c r="N428" s="17"/>
    </row>
    <row r="429" spans="10:14" ht="12.75" customHeight="1">
      <c r="J429" s="16"/>
      <c r="M429" s="16"/>
      <c r="N429" s="17"/>
    </row>
    <row r="430" spans="10:14" ht="12.75" customHeight="1">
      <c r="J430" s="16"/>
      <c r="M430" s="16"/>
      <c r="N430" s="17"/>
    </row>
    <row r="431" spans="10:14" ht="12.75" customHeight="1">
      <c r="J431" s="16"/>
      <c r="M431" s="16"/>
      <c r="N431" s="17"/>
    </row>
    <row r="432" spans="10:14" ht="12.75" customHeight="1">
      <c r="J432" s="16"/>
      <c r="M432" s="16"/>
      <c r="N432" s="17"/>
    </row>
    <row r="433" spans="10:14" ht="12.75" customHeight="1">
      <c r="J433" s="16"/>
      <c r="M433" s="16"/>
      <c r="N433" s="17"/>
    </row>
    <row r="434" spans="10:14" ht="12.75" customHeight="1">
      <c r="J434" s="16"/>
      <c r="M434" s="16"/>
      <c r="N434" s="17"/>
    </row>
    <row r="435" spans="10:14" ht="12.75" customHeight="1">
      <c r="J435" s="16"/>
      <c r="M435" s="16"/>
      <c r="N435" s="17"/>
    </row>
    <row r="436" spans="10:14" ht="12.75" customHeight="1">
      <c r="J436" s="16"/>
      <c r="M436" s="16"/>
      <c r="N436" s="17"/>
    </row>
    <row r="437" spans="10:14" ht="12.75" customHeight="1">
      <c r="J437" s="16"/>
      <c r="M437" s="16"/>
      <c r="N437" s="17"/>
    </row>
    <row r="438" spans="10:14" ht="12.75" customHeight="1">
      <c r="J438" s="16"/>
      <c r="M438" s="16"/>
      <c r="N438" s="17"/>
    </row>
    <row r="439" spans="10:14" ht="12.75" customHeight="1">
      <c r="J439" s="16"/>
      <c r="M439" s="16"/>
      <c r="N439" s="17"/>
    </row>
    <row r="440" spans="10:14" ht="12.75" customHeight="1">
      <c r="J440" s="16"/>
      <c r="M440" s="16"/>
      <c r="N440" s="17"/>
    </row>
    <row r="441" spans="10:14" ht="12.75" customHeight="1">
      <c r="J441" s="16"/>
      <c r="M441" s="16"/>
      <c r="N441" s="17"/>
    </row>
    <row r="442" spans="10:14" ht="12.75" customHeight="1">
      <c r="J442" s="16"/>
      <c r="M442" s="16"/>
      <c r="N442" s="17"/>
    </row>
    <row r="443" spans="10:14" ht="12.75" customHeight="1">
      <c r="J443" s="16"/>
      <c r="M443" s="16"/>
      <c r="N443" s="17"/>
    </row>
    <row r="444" spans="10:14" ht="12.75" customHeight="1">
      <c r="J444" s="16"/>
      <c r="M444" s="16"/>
      <c r="N444" s="17"/>
    </row>
    <row r="445" spans="10:14" ht="12.75" customHeight="1">
      <c r="J445" s="16"/>
      <c r="M445" s="16"/>
      <c r="N445" s="17"/>
    </row>
    <row r="446" spans="10:14" ht="12.75" customHeight="1">
      <c r="J446" s="16"/>
      <c r="M446" s="16"/>
      <c r="N446" s="17"/>
    </row>
    <row r="447" spans="10:14" ht="12.75" customHeight="1">
      <c r="J447" s="16"/>
      <c r="M447" s="16"/>
      <c r="N447" s="17"/>
    </row>
    <row r="448" spans="10:14" ht="12.75" customHeight="1">
      <c r="J448" s="16"/>
      <c r="M448" s="16"/>
      <c r="N448" s="17"/>
    </row>
    <row r="449" spans="10:14" ht="12.75" customHeight="1">
      <c r="J449" s="16"/>
      <c r="M449" s="16"/>
      <c r="N449" s="17"/>
    </row>
    <row r="450" spans="10:14" ht="12.75" customHeight="1">
      <c r="J450" s="16"/>
      <c r="M450" s="16"/>
      <c r="N450" s="17"/>
    </row>
    <row r="451" spans="10:14" ht="12.75" customHeight="1">
      <c r="J451" s="16"/>
      <c r="M451" s="16"/>
      <c r="N451" s="17"/>
    </row>
    <row r="452" spans="10:14" ht="12.75" customHeight="1">
      <c r="J452" s="16"/>
      <c r="M452" s="16"/>
      <c r="N452" s="17"/>
    </row>
    <row r="453" spans="10:14" ht="12.75" customHeight="1">
      <c r="J453" s="16"/>
      <c r="M453" s="16"/>
      <c r="N453" s="17"/>
    </row>
    <row r="454" spans="10:14" ht="12.75" customHeight="1">
      <c r="J454" s="16"/>
      <c r="M454" s="16"/>
      <c r="N454" s="17"/>
    </row>
    <row r="455" spans="10:14" ht="12.75" customHeight="1">
      <c r="J455" s="16"/>
      <c r="M455" s="16"/>
      <c r="N455" s="17"/>
    </row>
    <row r="456" spans="10:14" ht="12.75" customHeight="1">
      <c r="J456" s="16"/>
      <c r="M456" s="16"/>
      <c r="N456" s="17"/>
    </row>
    <row r="457" spans="10:14" ht="12.75" customHeight="1">
      <c r="J457" s="16"/>
      <c r="M457" s="16"/>
      <c r="N457" s="17"/>
    </row>
    <row r="458" spans="10:14" ht="12.75" customHeight="1">
      <c r="J458" s="16"/>
      <c r="M458" s="16"/>
      <c r="N458" s="17"/>
    </row>
    <row r="459" spans="10:14" ht="12.75" customHeight="1">
      <c r="J459" s="16"/>
      <c r="M459" s="16"/>
      <c r="N459" s="17"/>
    </row>
    <row r="460" spans="10:14" ht="12.75" customHeight="1">
      <c r="J460" s="16"/>
      <c r="M460" s="16"/>
      <c r="N460" s="17"/>
    </row>
    <row r="461" spans="10:14" ht="12.75" customHeight="1">
      <c r="J461" s="16"/>
      <c r="M461" s="16"/>
      <c r="N461" s="17"/>
    </row>
    <row r="462" spans="10:14" ht="12.75" customHeight="1">
      <c r="J462" s="16"/>
      <c r="M462" s="16"/>
      <c r="N462" s="17"/>
    </row>
    <row r="463" spans="10:14" ht="12.75" customHeight="1">
      <c r="J463" s="16"/>
      <c r="M463" s="16"/>
      <c r="N463" s="17"/>
    </row>
    <row r="464" spans="10:14" ht="12.75" customHeight="1">
      <c r="J464" s="16"/>
      <c r="M464" s="16"/>
      <c r="N464" s="17"/>
    </row>
    <row r="465" spans="10:14" ht="12.75" customHeight="1">
      <c r="J465" s="16"/>
      <c r="M465" s="16"/>
      <c r="N465" s="17"/>
    </row>
    <row r="466" spans="10:14" ht="12.75" customHeight="1">
      <c r="J466" s="16"/>
      <c r="M466" s="16"/>
      <c r="N466" s="17"/>
    </row>
    <row r="467" spans="10:14" ht="12.75" customHeight="1">
      <c r="J467" s="16"/>
      <c r="M467" s="16"/>
      <c r="N467" s="17"/>
    </row>
    <row r="468" spans="10:14" ht="12.75" customHeight="1">
      <c r="J468" s="16"/>
      <c r="M468" s="16"/>
      <c r="N468" s="17"/>
    </row>
    <row r="469" spans="10:14" ht="12.75" customHeight="1">
      <c r="J469" s="16"/>
      <c r="M469" s="16"/>
      <c r="N469" s="17"/>
    </row>
    <row r="470" spans="10:14" ht="12.75" customHeight="1">
      <c r="J470" s="16"/>
      <c r="M470" s="16"/>
      <c r="N470" s="17"/>
    </row>
    <row r="471" spans="10:14" ht="12.75" customHeight="1">
      <c r="J471" s="16"/>
      <c r="M471" s="16"/>
      <c r="N471" s="17"/>
    </row>
    <row r="472" spans="10:14" ht="12.75" customHeight="1">
      <c r="J472" s="16"/>
      <c r="M472" s="16"/>
      <c r="N472" s="17"/>
    </row>
    <row r="473" spans="10:14" ht="12.75" customHeight="1">
      <c r="J473" s="16"/>
      <c r="M473" s="16"/>
      <c r="N473" s="17"/>
    </row>
    <row r="474" spans="10:14" ht="12.75" customHeight="1">
      <c r="J474" s="16"/>
      <c r="M474" s="16"/>
      <c r="N474" s="17"/>
    </row>
    <row r="475" spans="10:14" ht="12.75" customHeight="1">
      <c r="J475" s="16"/>
      <c r="M475" s="16"/>
      <c r="N475" s="17"/>
    </row>
    <row r="476" spans="10:14" ht="12.75" customHeight="1">
      <c r="J476" s="16"/>
      <c r="M476" s="16"/>
      <c r="N476" s="17"/>
    </row>
    <row r="477" spans="10:14" ht="12.75" customHeight="1">
      <c r="J477" s="16"/>
      <c r="M477" s="16"/>
      <c r="N477" s="17"/>
    </row>
    <row r="478" spans="10:14" ht="12.75" customHeight="1">
      <c r="J478" s="16"/>
      <c r="M478" s="16"/>
      <c r="N478" s="17"/>
    </row>
    <row r="479" spans="10:14" ht="12.75" customHeight="1">
      <c r="J479" s="16"/>
      <c r="M479" s="16"/>
      <c r="N479" s="17"/>
    </row>
    <row r="480" spans="10:14" ht="12.75" customHeight="1">
      <c r="J480" s="16"/>
      <c r="M480" s="16"/>
      <c r="N480" s="17"/>
    </row>
    <row r="481" spans="10:14" ht="12.75" customHeight="1">
      <c r="J481" s="16"/>
      <c r="M481" s="16"/>
      <c r="N481" s="17"/>
    </row>
    <row r="482" spans="10:14" ht="12.75" customHeight="1">
      <c r="J482" s="16"/>
      <c r="M482" s="16"/>
      <c r="N482" s="17"/>
    </row>
    <row r="483" spans="10:14" ht="12.75" customHeight="1">
      <c r="J483" s="16"/>
      <c r="M483" s="16"/>
      <c r="N483" s="17"/>
    </row>
    <row r="484" spans="10:14" ht="12.75" customHeight="1">
      <c r="J484" s="16"/>
      <c r="M484" s="16"/>
      <c r="N484" s="17"/>
    </row>
    <row r="485" spans="10:14" ht="12.75" customHeight="1">
      <c r="J485" s="16"/>
      <c r="M485" s="16"/>
      <c r="N485" s="17"/>
    </row>
    <row r="486" spans="10:14" ht="12.75" customHeight="1">
      <c r="J486" s="16"/>
      <c r="M486" s="16"/>
      <c r="N486" s="17"/>
    </row>
    <row r="487" spans="10:14" ht="12.75" customHeight="1">
      <c r="J487" s="16"/>
      <c r="M487" s="16"/>
      <c r="N487" s="17"/>
    </row>
    <row r="488" spans="10:14" ht="12.75" customHeight="1">
      <c r="J488" s="16"/>
      <c r="M488" s="16"/>
      <c r="N488" s="17"/>
    </row>
    <row r="489" spans="10:14" ht="12.75" customHeight="1">
      <c r="J489" s="16"/>
      <c r="M489" s="16"/>
      <c r="N489" s="17"/>
    </row>
    <row r="490" spans="10:14" ht="12.75" customHeight="1">
      <c r="J490" s="16"/>
      <c r="M490" s="16"/>
      <c r="N490" s="17"/>
    </row>
    <row r="491" spans="10:14" ht="12.75" customHeight="1">
      <c r="J491" s="16"/>
      <c r="M491" s="16"/>
      <c r="N491" s="17"/>
    </row>
    <row r="492" spans="10:14" ht="12.75" customHeight="1">
      <c r="J492" s="16"/>
      <c r="M492" s="16"/>
      <c r="N492" s="17"/>
    </row>
    <row r="493" spans="10:14" ht="12.75" customHeight="1">
      <c r="J493" s="16"/>
      <c r="M493" s="16"/>
      <c r="N493" s="17"/>
    </row>
    <row r="494" spans="10:14" ht="12.75" customHeight="1">
      <c r="J494" s="16"/>
      <c r="M494" s="16"/>
      <c r="N494" s="17"/>
    </row>
    <row r="495" spans="10:14" ht="12.75" customHeight="1">
      <c r="J495" s="16"/>
      <c r="M495" s="16"/>
      <c r="N495" s="17"/>
    </row>
    <row r="496" spans="10:14" ht="12.75" customHeight="1">
      <c r="J496" s="16"/>
      <c r="M496" s="16"/>
      <c r="N496" s="17"/>
    </row>
    <row r="497" spans="10:14" ht="12.75" customHeight="1">
      <c r="J497" s="16"/>
      <c r="M497" s="16"/>
      <c r="N497" s="17"/>
    </row>
    <row r="498" spans="10:14" ht="12.75" customHeight="1">
      <c r="J498" s="16"/>
      <c r="M498" s="16"/>
      <c r="N498" s="17"/>
    </row>
    <row r="499" spans="10:14" ht="12.75" customHeight="1">
      <c r="J499" s="16"/>
      <c r="M499" s="16"/>
      <c r="N499" s="17"/>
    </row>
    <row r="500" spans="10:14" ht="12.75" customHeight="1">
      <c r="J500" s="16"/>
      <c r="M500" s="16"/>
      <c r="N500" s="17"/>
    </row>
    <row r="501" spans="10:14" ht="12.75" customHeight="1">
      <c r="J501" s="16"/>
      <c r="M501" s="16"/>
      <c r="N501" s="17"/>
    </row>
    <row r="502" spans="10:14" ht="12.75" customHeight="1">
      <c r="J502" s="16"/>
      <c r="M502" s="16"/>
      <c r="N502" s="17"/>
    </row>
    <row r="503" spans="10:14" ht="12.75" customHeight="1">
      <c r="J503" s="16"/>
      <c r="M503" s="16"/>
      <c r="N503" s="17"/>
    </row>
    <row r="504" spans="10:14" ht="12.75" customHeight="1">
      <c r="J504" s="16"/>
      <c r="M504" s="16"/>
      <c r="N504" s="17"/>
    </row>
    <row r="505" spans="10:14" ht="12.75" customHeight="1">
      <c r="J505" s="16"/>
      <c r="M505" s="16"/>
      <c r="N505" s="17"/>
    </row>
    <row r="506" spans="10:14" ht="12.75" customHeight="1">
      <c r="J506" s="16"/>
      <c r="M506" s="16"/>
      <c r="N506" s="17"/>
    </row>
    <row r="507" spans="10:14" ht="12.75" customHeight="1">
      <c r="J507" s="16"/>
      <c r="M507" s="16"/>
      <c r="N507" s="17"/>
    </row>
    <row r="508" spans="10:14" ht="12.75" customHeight="1">
      <c r="J508" s="16"/>
      <c r="M508" s="16"/>
      <c r="N508" s="17"/>
    </row>
    <row r="509" spans="10:14" ht="12.75" customHeight="1">
      <c r="J509" s="16"/>
      <c r="M509" s="16"/>
      <c r="N509" s="17"/>
    </row>
    <row r="510" spans="10:14" ht="12.75" customHeight="1">
      <c r="J510" s="16"/>
      <c r="M510" s="16"/>
      <c r="N510" s="17"/>
    </row>
    <row r="511" spans="10:14" ht="12.75" customHeight="1">
      <c r="J511" s="16"/>
      <c r="M511" s="16"/>
      <c r="N511" s="17"/>
    </row>
    <row r="512" spans="10:14" ht="12.75" customHeight="1">
      <c r="J512" s="16"/>
      <c r="M512" s="16"/>
      <c r="N512" s="17"/>
    </row>
    <row r="513" spans="10:14" ht="12.75" customHeight="1">
      <c r="J513" s="16"/>
      <c r="M513" s="16"/>
      <c r="N513" s="17"/>
    </row>
    <row r="514" spans="10:14" ht="12.75" customHeight="1">
      <c r="J514" s="16"/>
      <c r="M514" s="16"/>
      <c r="N514" s="17"/>
    </row>
    <row r="515" spans="10:14" ht="12.75" customHeight="1">
      <c r="J515" s="16"/>
      <c r="M515" s="16"/>
      <c r="N515" s="17"/>
    </row>
    <row r="516" spans="10:14" ht="12.75" customHeight="1">
      <c r="J516" s="16"/>
      <c r="M516" s="16"/>
      <c r="N516" s="17"/>
    </row>
    <row r="517" spans="10:14" ht="12.75" customHeight="1">
      <c r="J517" s="16"/>
      <c r="M517" s="16"/>
      <c r="N517" s="17"/>
    </row>
    <row r="518" spans="10:14" ht="12.75" customHeight="1">
      <c r="J518" s="16"/>
      <c r="M518" s="16"/>
      <c r="N518" s="17"/>
    </row>
    <row r="519" spans="10:14" ht="12.75" customHeight="1">
      <c r="J519" s="16"/>
      <c r="M519" s="16"/>
      <c r="N519" s="17"/>
    </row>
    <row r="520" spans="10:14" ht="12.75" customHeight="1">
      <c r="J520" s="16"/>
      <c r="M520" s="16"/>
      <c r="N520" s="17"/>
    </row>
    <row r="521" spans="10:14" ht="12.75" customHeight="1">
      <c r="J521" s="16"/>
      <c r="M521" s="16"/>
      <c r="N521" s="17"/>
    </row>
    <row r="522" spans="10:14" ht="12.75" customHeight="1">
      <c r="J522" s="16"/>
      <c r="M522" s="16"/>
      <c r="N522" s="17"/>
    </row>
    <row r="523" spans="10:14" ht="12.75" customHeight="1">
      <c r="J523" s="16"/>
      <c r="M523" s="16"/>
      <c r="N523" s="17"/>
    </row>
    <row r="524" spans="10:14" ht="12.75" customHeight="1">
      <c r="J524" s="16"/>
      <c r="M524" s="16"/>
      <c r="N524" s="17"/>
    </row>
    <row r="525" spans="10:14" ht="12.75" customHeight="1">
      <c r="J525" s="16"/>
      <c r="M525" s="16"/>
      <c r="N525" s="17"/>
    </row>
    <row r="526" spans="10:14" ht="12.75" customHeight="1">
      <c r="J526" s="16"/>
      <c r="M526" s="16"/>
      <c r="N526" s="17"/>
    </row>
    <row r="527" spans="10:14" ht="12.75" customHeight="1">
      <c r="J527" s="16"/>
      <c r="M527" s="16"/>
      <c r="N527" s="17"/>
    </row>
    <row r="528" spans="10:14" ht="12.75" customHeight="1">
      <c r="J528" s="16"/>
      <c r="M528" s="16"/>
      <c r="N528" s="17"/>
    </row>
    <row r="529" spans="10:14" ht="12.75" customHeight="1">
      <c r="J529" s="16"/>
      <c r="M529" s="16"/>
      <c r="N529" s="17"/>
    </row>
    <row r="530" spans="10:14" ht="12.75" customHeight="1">
      <c r="J530" s="16"/>
      <c r="M530" s="16"/>
      <c r="N530" s="17"/>
    </row>
    <row r="531" spans="10:14" ht="12.75" customHeight="1">
      <c r="J531" s="16"/>
      <c r="M531" s="16"/>
      <c r="N531" s="17"/>
    </row>
    <row r="532" spans="10:14" ht="12.75" customHeight="1">
      <c r="J532" s="16"/>
      <c r="M532" s="16"/>
      <c r="N532" s="17"/>
    </row>
    <row r="533" spans="10:14" ht="12.75" customHeight="1">
      <c r="J533" s="16"/>
      <c r="M533" s="16"/>
      <c r="N533" s="17"/>
    </row>
    <row r="534" spans="10:14" ht="12.75" customHeight="1">
      <c r="J534" s="16"/>
      <c r="M534" s="16"/>
      <c r="N534" s="17"/>
    </row>
    <row r="535" spans="10:14" ht="12.75" customHeight="1">
      <c r="J535" s="16"/>
      <c r="M535" s="16"/>
      <c r="N535" s="17"/>
    </row>
    <row r="536" spans="10:14" ht="12.75" customHeight="1">
      <c r="J536" s="16"/>
      <c r="M536" s="16"/>
      <c r="N536" s="17"/>
    </row>
    <row r="537" spans="10:14" ht="12.75" customHeight="1">
      <c r="J537" s="16"/>
      <c r="M537" s="16"/>
      <c r="N537" s="17"/>
    </row>
    <row r="538" spans="10:14" ht="12.75" customHeight="1">
      <c r="J538" s="16"/>
      <c r="M538" s="16"/>
      <c r="N538" s="17"/>
    </row>
    <row r="539" spans="10:14" ht="12.75" customHeight="1">
      <c r="J539" s="16"/>
      <c r="M539" s="16"/>
      <c r="N539" s="17"/>
    </row>
    <row r="540" spans="10:14" ht="12.75" customHeight="1">
      <c r="J540" s="16"/>
      <c r="M540" s="16"/>
      <c r="N540" s="17"/>
    </row>
    <row r="541" spans="10:14" ht="12.75" customHeight="1">
      <c r="J541" s="16"/>
      <c r="M541" s="16"/>
      <c r="N541" s="17"/>
    </row>
    <row r="542" spans="10:14" ht="12.75" customHeight="1">
      <c r="J542" s="16"/>
      <c r="M542" s="16"/>
      <c r="N542" s="17"/>
    </row>
    <row r="543" spans="10:14" ht="12.75" customHeight="1">
      <c r="J543" s="16"/>
      <c r="M543" s="16"/>
      <c r="N543" s="17"/>
    </row>
    <row r="544" spans="10:14" ht="12.75" customHeight="1">
      <c r="J544" s="16"/>
      <c r="M544" s="16"/>
      <c r="N544" s="17"/>
    </row>
    <row r="545" spans="10:14" ht="12.75" customHeight="1">
      <c r="J545" s="16"/>
      <c r="M545" s="16"/>
      <c r="N545" s="17"/>
    </row>
    <row r="546" spans="10:14" ht="12.75" customHeight="1">
      <c r="J546" s="16"/>
      <c r="M546" s="16"/>
      <c r="N546" s="17"/>
    </row>
    <row r="547" spans="10:14" ht="12.75" customHeight="1">
      <c r="J547" s="16"/>
      <c r="M547" s="16"/>
      <c r="N547" s="17"/>
    </row>
    <row r="548" spans="10:14" ht="12.75" customHeight="1">
      <c r="J548" s="16"/>
      <c r="M548" s="16"/>
      <c r="N548" s="17"/>
    </row>
    <row r="549" spans="10:14" ht="12.75" customHeight="1">
      <c r="J549" s="16"/>
      <c r="M549" s="16"/>
      <c r="N549" s="17"/>
    </row>
    <row r="550" spans="10:14" ht="12.75" customHeight="1">
      <c r="J550" s="16"/>
      <c r="M550" s="16"/>
      <c r="N550" s="17"/>
    </row>
    <row r="551" spans="10:14" ht="12.75" customHeight="1">
      <c r="J551" s="16"/>
      <c r="M551" s="16"/>
      <c r="N551" s="17"/>
    </row>
    <row r="552" spans="10:14" ht="12.75" customHeight="1">
      <c r="J552" s="16"/>
      <c r="M552" s="16"/>
      <c r="N552" s="17"/>
    </row>
    <row r="553" spans="10:14" ht="12.75" customHeight="1">
      <c r="J553" s="16"/>
      <c r="M553" s="16"/>
      <c r="N553" s="17"/>
    </row>
    <row r="554" spans="10:14" ht="12.75" customHeight="1">
      <c r="J554" s="16"/>
      <c r="M554" s="16"/>
      <c r="N554" s="17"/>
    </row>
    <row r="555" spans="10:14" ht="12.75" customHeight="1">
      <c r="J555" s="16"/>
      <c r="M555" s="16"/>
      <c r="N555" s="17"/>
    </row>
    <row r="556" spans="10:14" ht="12.75" customHeight="1">
      <c r="J556" s="16"/>
      <c r="M556" s="16"/>
      <c r="N556" s="17"/>
    </row>
    <row r="557" spans="10:14" ht="12.75" customHeight="1">
      <c r="J557" s="16"/>
      <c r="M557" s="16"/>
      <c r="N557" s="17"/>
    </row>
    <row r="558" spans="10:14" ht="12.75" customHeight="1">
      <c r="J558" s="16"/>
      <c r="M558" s="16"/>
      <c r="N558" s="17"/>
    </row>
    <row r="559" spans="10:14" ht="12.75" customHeight="1">
      <c r="J559" s="16"/>
      <c r="M559" s="16"/>
      <c r="N559" s="17"/>
    </row>
    <row r="560" spans="10:14" ht="12.75" customHeight="1">
      <c r="J560" s="16"/>
      <c r="M560" s="16"/>
      <c r="N560" s="17"/>
    </row>
    <row r="561" spans="10:14" ht="12.75" customHeight="1">
      <c r="J561" s="16"/>
      <c r="M561" s="16"/>
      <c r="N561" s="17"/>
    </row>
    <row r="562" spans="10:14" ht="12.75" customHeight="1">
      <c r="J562" s="16"/>
      <c r="M562" s="16"/>
      <c r="N562" s="17"/>
    </row>
    <row r="563" spans="10:14" ht="12.75" customHeight="1">
      <c r="J563" s="16"/>
      <c r="M563" s="16"/>
      <c r="N563" s="17"/>
    </row>
    <row r="564" spans="10:14" ht="12.75" customHeight="1">
      <c r="J564" s="16"/>
      <c r="M564" s="16"/>
      <c r="N564" s="17"/>
    </row>
    <row r="565" spans="10:14" ht="12.75" customHeight="1">
      <c r="J565" s="16"/>
      <c r="M565" s="16"/>
      <c r="N565" s="17"/>
    </row>
    <row r="566" spans="10:14" ht="12.75" customHeight="1">
      <c r="J566" s="16"/>
      <c r="M566" s="16"/>
      <c r="N566" s="17"/>
    </row>
    <row r="567" spans="10:14" ht="12.75" customHeight="1">
      <c r="J567" s="16"/>
      <c r="M567" s="16"/>
      <c r="N567" s="17"/>
    </row>
    <row r="568" spans="10:14" ht="12.75" customHeight="1">
      <c r="J568" s="16"/>
      <c r="M568" s="16"/>
      <c r="N568" s="17"/>
    </row>
    <row r="569" spans="10:14" ht="12.75" customHeight="1">
      <c r="J569" s="16"/>
      <c r="M569" s="16"/>
      <c r="N569" s="17"/>
    </row>
    <row r="570" spans="10:14" ht="12.75" customHeight="1">
      <c r="J570" s="16"/>
      <c r="M570" s="16"/>
      <c r="N570" s="17"/>
    </row>
    <row r="571" spans="10:14" ht="12.75" customHeight="1">
      <c r="J571" s="16"/>
      <c r="M571" s="16"/>
      <c r="N571" s="17"/>
    </row>
    <row r="572" spans="10:14" ht="12.75" customHeight="1">
      <c r="J572" s="16"/>
      <c r="M572" s="16"/>
      <c r="N572" s="17"/>
    </row>
    <row r="573" spans="10:14" ht="12.75" customHeight="1">
      <c r="J573" s="16"/>
      <c r="M573" s="16"/>
      <c r="N573" s="17"/>
    </row>
    <row r="574" spans="10:14" ht="12.75" customHeight="1">
      <c r="J574" s="16"/>
      <c r="M574" s="16"/>
      <c r="N574" s="17"/>
    </row>
    <row r="575" spans="10:14" ht="12.75" customHeight="1">
      <c r="J575" s="16"/>
      <c r="M575" s="16"/>
      <c r="N575" s="17"/>
    </row>
    <row r="576" spans="10:14" ht="12.75" customHeight="1">
      <c r="J576" s="16"/>
      <c r="M576" s="16"/>
      <c r="N576" s="17"/>
    </row>
    <row r="577" spans="10:14" ht="12.75" customHeight="1">
      <c r="J577" s="16"/>
      <c r="M577" s="16"/>
      <c r="N577" s="17"/>
    </row>
    <row r="578" spans="10:14" ht="12.75" customHeight="1">
      <c r="J578" s="16"/>
      <c r="M578" s="16"/>
      <c r="N578" s="17"/>
    </row>
    <row r="579" spans="10:14" ht="12.75" customHeight="1">
      <c r="J579" s="16"/>
      <c r="M579" s="16"/>
      <c r="N579" s="17"/>
    </row>
    <row r="580" spans="10:14" ht="12.75" customHeight="1">
      <c r="J580" s="16"/>
      <c r="M580" s="16"/>
      <c r="N580" s="17"/>
    </row>
    <row r="581" spans="10:14" ht="12.75" customHeight="1">
      <c r="J581" s="16"/>
      <c r="M581" s="16"/>
      <c r="N581" s="17"/>
    </row>
    <row r="582" spans="10:14" ht="12.75" customHeight="1">
      <c r="J582" s="16"/>
      <c r="M582" s="16"/>
      <c r="N582" s="17"/>
    </row>
    <row r="583" spans="10:14" ht="12.75" customHeight="1">
      <c r="J583" s="16"/>
      <c r="M583" s="16"/>
      <c r="N583" s="17"/>
    </row>
    <row r="584" spans="10:14" ht="12.75" customHeight="1">
      <c r="J584" s="16"/>
      <c r="M584" s="16"/>
      <c r="N584" s="17"/>
    </row>
    <row r="585" spans="10:14" ht="12.75" customHeight="1">
      <c r="J585" s="16"/>
      <c r="M585" s="16"/>
      <c r="N585" s="17"/>
    </row>
    <row r="586" spans="10:14" ht="12.75" customHeight="1">
      <c r="J586" s="16"/>
      <c r="M586" s="16"/>
      <c r="N586" s="17"/>
    </row>
    <row r="587" spans="10:14" ht="12.75" customHeight="1">
      <c r="J587" s="16"/>
      <c r="M587" s="16"/>
      <c r="N587" s="17"/>
    </row>
    <row r="588" spans="10:14" ht="12.75" customHeight="1">
      <c r="J588" s="16"/>
      <c r="M588" s="16"/>
      <c r="N588" s="17"/>
    </row>
    <row r="589" spans="10:14" ht="12.75" customHeight="1">
      <c r="J589" s="16"/>
      <c r="M589" s="16"/>
      <c r="N589" s="17"/>
    </row>
    <row r="590" spans="10:14" ht="12.75" customHeight="1">
      <c r="J590" s="16"/>
      <c r="M590" s="16"/>
      <c r="N590" s="17"/>
    </row>
    <row r="591" spans="10:14" ht="12.75" customHeight="1">
      <c r="J591" s="16"/>
      <c r="M591" s="16"/>
      <c r="N591" s="17"/>
    </row>
    <row r="592" spans="10:14" ht="12.75" customHeight="1">
      <c r="J592" s="16"/>
      <c r="M592" s="16"/>
      <c r="N592" s="17"/>
    </row>
    <row r="593" spans="10:14" ht="12.75" customHeight="1">
      <c r="J593" s="16"/>
      <c r="M593" s="16"/>
      <c r="N593" s="17"/>
    </row>
    <row r="594" spans="10:14" ht="12.75" customHeight="1">
      <c r="J594" s="16"/>
      <c r="M594" s="16"/>
      <c r="N594" s="17"/>
    </row>
    <row r="595" spans="10:14" ht="12.75" customHeight="1">
      <c r="J595" s="16"/>
      <c r="M595" s="16"/>
      <c r="N595" s="17"/>
    </row>
    <row r="596" spans="10:14" ht="12.75" customHeight="1">
      <c r="J596" s="16"/>
      <c r="M596" s="16"/>
      <c r="N596" s="17"/>
    </row>
    <row r="597" spans="10:14" ht="12.75" customHeight="1">
      <c r="J597" s="16"/>
      <c r="M597" s="16"/>
      <c r="N597" s="17"/>
    </row>
    <row r="598" spans="10:14" ht="12.75" customHeight="1">
      <c r="J598" s="16"/>
      <c r="M598" s="16"/>
      <c r="N598" s="17"/>
    </row>
    <row r="599" spans="10:14" ht="12.75" customHeight="1">
      <c r="J599" s="16"/>
      <c r="M599" s="16"/>
      <c r="N599" s="17"/>
    </row>
    <row r="600" spans="10:14" ht="12.75" customHeight="1">
      <c r="J600" s="16"/>
      <c r="M600" s="16"/>
      <c r="N600" s="17"/>
    </row>
    <row r="601" spans="10:14" ht="12.75" customHeight="1">
      <c r="J601" s="16"/>
      <c r="M601" s="16"/>
      <c r="N601" s="17"/>
    </row>
    <row r="602" spans="10:14" ht="12.75" customHeight="1">
      <c r="J602" s="16"/>
      <c r="M602" s="16"/>
      <c r="N602" s="17"/>
    </row>
    <row r="603" spans="10:14" ht="12.75" customHeight="1">
      <c r="J603" s="16"/>
      <c r="M603" s="16"/>
      <c r="N603" s="17"/>
    </row>
    <row r="604" spans="10:14" ht="12.75" customHeight="1">
      <c r="J604" s="16"/>
      <c r="M604" s="16"/>
      <c r="N604" s="17"/>
    </row>
    <row r="605" spans="10:14" ht="12.75" customHeight="1">
      <c r="J605" s="16"/>
      <c r="M605" s="16"/>
      <c r="N605" s="17"/>
    </row>
    <row r="606" spans="10:14" ht="12.75" customHeight="1">
      <c r="J606" s="16"/>
      <c r="M606" s="16"/>
      <c r="N606" s="17"/>
    </row>
    <row r="607" spans="10:14" ht="12.75" customHeight="1">
      <c r="J607" s="16"/>
      <c r="M607" s="16"/>
      <c r="N607" s="17"/>
    </row>
    <row r="608" spans="10:14" ht="12.75" customHeight="1">
      <c r="J608" s="16"/>
      <c r="M608" s="16"/>
      <c r="N608" s="17"/>
    </row>
    <row r="609" spans="10:14" ht="12.75" customHeight="1">
      <c r="J609" s="16"/>
      <c r="M609" s="16"/>
      <c r="N609" s="17"/>
    </row>
    <row r="610" spans="10:14" ht="12.75" customHeight="1">
      <c r="J610" s="16"/>
      <c r="M610" s="16"/>
      <c r="N610" s="17"/>
    </row>
    <row r="611" spans="10:14" ht="12.75" customHeight="1">
      <c r="J611" s="16"/>
      <c r="M611" s="16"/>
      <c r="N611" s="17"/>
    </row>
    <row r="612" spans="10:14" ht="12.75" customHeight="1">
      <c r="J612" s="16"/>
      <c r="M612" s="16"/>
      <c r="N612" s="17"/>
    </row>
    <row r="613" spans="10:14" ht="12.75" customHeight="1">
      <c r="J613" s="16"/>
      <c r="M613" s="16"/>
      <c r="N613" s="17"/>
    </row>
    <row r="614" spans="10:14" ht="12.75" customHeight="1">
      <c r="J614" s="16"/>
      <c r="M614" s="16"/>
      <c r="N614" s="17"/>
    </row>
    <row r="615" spans="10:14" ht="12.75" customHeight="1">
      <c r="J615" s="16"/>
      <c r="M615" s="16"/>
      <c r="N615" s="17"/>
    </row>
    <row r="616" spans="10:14" ht="12.75" customHeight="1">
      <c r="J616" s="16"/>
      <c r="M616" s="16"/>
      <c r="N616" s="17"/>
    </row>
    <row r="617" spans="10:14" ht="12.75" customHeight="1">
      <c r="J617" s="16"/>
      <c r="M617" s="16"/>
      <c r="N617" s="17"/>
    </row>
    <row r="618" spans="10:14" ht="12.75" customHeight="1">
      <c r="J618" s="16"/>
      <c r="M618" s="16"/>
      <c r="N618" s="17"/>
    </row>
    <row r="619" spans="10:14" ht="12.75" customHeight="1">
      <c r="J619" s="16"/>
      <c r="M619" s="16"/>
      <c r="N619" s="17"/>
    </row>
    <row r="620" spans="10:14" ht="12.75" customHeight="1">
      <c r="J620" s="16"/>
      <c r="M620" s="16"/>
      <c r="N620" s="17"/>
    </row>
    <row r="621" spans="10:14" ht="12.75" customHeight="1">
      <c r="J621" s="16"/>
      <c r="M621" s="16"/>
      <c r="N621" s="17"/>
    </row>
    <row r="622" spans="10:14" ht="12.75" customHeight="1">
      <c r="J622" s="16"/>
      <c r="M622" s="16"/>
      <c r="N622" s="17"/>
    </row>
    <row r="623" spans="10:14" ht="12.75" customHeight="1">
      <c r="J623" s="16"/>
      <c r="M623" s="16"/>
      <c r="N623" s="17"/>
    </row>
    <row r="624" spans="10:14" ht="12.75" customHeight="1">
      <c r="J624" s="16"/>
      <c r="M624" s="16"/>
      <c r="N624" s="17"/>
    </row>
    <row r="625" spans="10:14" ht="12.75" customHeight="1">
      <c r="J625" s="16"/>
      <c r="M625" s="16"/>
      <c r="N625" s="17"/>
    </row>
    <row r="626" spans="10:14" ht="12.75" customHeight="1">
      <c r="J626" s="16"/>
      <c r="M626" s="16"/>
      <c r="N626" s="17"/>
    </row>
    <row r="627" spans="10:14" ht="12.75" customHeight="1">
      <c r="J627" s="16"/>
      <c r="M627" s="16"/>
      <c r="N627" s="17"/>
    </row>
    <row r="628" spans="10:14" ht="12.75" customHeight="1">
      <c r="J628" s="16"/>
      <c r="M628" s="16"/>
      <c r="N628" s="17"/>
    </row>
    <row r="629" spans="10:14" ht="12.75" customHeight="1">
      <c r="J629" s="16"/>
      <c r="M629" s="16"/>
      <c r="N629" s="17"/>
    </row>
    <row r="630" spans="10:14" ht="12.75" customHeight="1">
      <c r="J630" s="16"/>
      <c r="M630" s="16"/>
      <c r="N630" s="17"/>
    </row>
    <row r="631" spans="10:14" ht="12.75" customHeight="1">
      <c r="J631" s="16"/>
      <c r="M631" s="16"/>
      <c r="N631" s="17"/>
    </row>
    <row r="632" spans="10:14" ht="12.75" customHeight="1">
      <c r="J632" s="16"/>
      <c r="M632" s="16"/>
      <c r="N632" s="17"/>
    </row>
    <row r="633" spans="10:14" ht="12.75" customHeight="1">
      <c r="J633" s="16"/>
      <c r="M633" s="16"/>
      <c r="N633" s="17"/>
    </row>
    <row r="634" spans="10:14" ht="12.75" customHeight="1">
      <c r="J634" s="16"/>
      <c r="M634" s="16"/>
      <c r="N634" s="17"/>
    </row>
    <row r="635" spans="10:14" ht="12.75" customHeight="1">
      <c r="J635" s="16"/>
      <c r="M635" s="16"/>
      <c r="N635" s="17"/>
    </row>
    <row r="636" spans="10:14" ht="12.75" customHeight="1">
      <c r="J636" s="16"/>
      <c r="M636" s="16"/>
      <c r="N636" s="17"/>
    </row>
    <row r="637" spans="10:14" ht="12.75" customHeight="1">
      <c r="J637" s="16"/>
      <c r="M637" s="16"/>
      <c r="N637" s="17"/>
    </row>
    <row r="638" spans="10:14" ht="12.75" customHeight="1">
      <c r="J638" s="16"/>
      <c r="M638" s="16"/>
      <c r="N638" s="17"/>
    </row>
    <row r="639" spans="10:14" ht="12.75" customHeight="1">
      <c r="J639" s="16"/>
      <c r="M639" s="16"/>
      <c r="N639" s="17"/>
    </row>
    <row r="640" spans="10:14" ht="12.75" customHeight="1">
      <c r="J640" s="16"/>
      <c r="M640" s="16"/>
      <c r="N640" s="17"/>
    </row>
    <row r="641" spans="10:14" ht="12.75" customHeight="1">
      <c r="J641" s="16"/>
      <c r="M641" s="16"/>
      <c r="N641" s="17"/>
    </row>
    <row r="642" spans="10:14" ht="12.75" customHeight="1">
      <c r="J642" s="16"/>
      <c r="M642" s="16"/>
      <c r="N642" s="17"/>
    </row>
    <row r="643" spans="10:14" ht="12.75" customHeight="1">
      <c r="J643" s="16"/>
      <c r="M643" s="16"/>
      <c r="N643" s="17"/>
    </row>
    <row r="644" spans="10:14" ht="12.75" customHeight="1">
      <c r="J644" s="16"/>
      <c r="M644" s="16"/>
      <c r="N644" s="17"/>
    </row>
    <row r="645" spans="10:14" ht="12.75" customHeight="1">
      <c r="J645" s="16"/>
      <c r="M645" s="16"/>
      <c r="N645" s="17"/>
    </row>
    <row r="646" spans="10:14" ht="12.75" customHeight="1">
      <c r="J646" s="16"/>
      <c r="M646" s="16"/>
      <c r="N646" s="17"/>
    </row>
    <row r="647" spans="10:14" ht="12.75" customHeight="1">
      <c r="J647" s="16"/>
      <c r="M647" s="16"/>
      <c r="N647" s="17"/>
    </row>
    <row r="648" spans="10:14" ht="12.75" customHeight="1">
      <c r="J648" s="16"/>
      <c r="M648" s="16"/>
      <c r="N648" s="17"/>
    </row>
    <row r="649" spans="10:14" ht="12.75" customHeight="1">
      <c r="J649" s="16"/>
      <c r="M649" s="16"/>
      <c r="N649" s="17"/>
    </row>
    <row r="650" spans="10:14" ht="12.75" customHeight="1">
      <c r="J650" s="16"/>
      <c r="M650" s="16"/>
      <c r="N650" s="17"/>
    </row>
    <row r="651" spans="10:14" ht="12.75" customHeight="1">
      <c r="J651" s="16"/>
      <c r="M651" s="16"/>
      <c r="N651" s="17"/>
    </row>
    <row r="652" spans="10:14" ht="12.75" customHeight="1">
      <c r="J652" s="16"/>
      <c r="M652" s="16"/>
      <c r="N652" s="17"/>
    </row>
    <row r="653" spans="10:14" ht="12.75" customHeight="1">
      <c r="J653" s="16"/>
      <c r="M653" s="16"/>
      <c r="N653" s="17"/>
    </row>
    <row r="654" spans="10:14" ht="12.75" customHeight="1">
      <c r="J654" s="16"/>
      <c r="M654" s="16"/>
      <c r="N654" s="17"/>
    </row>
    <row r="655" spans="10:14" ht="12.75" customHeight="1">
      <c r="J655" s="16"/>
      <c r="M655" s="16"/>
      <c r="N655" s="17"/>
    </row>
    <row r="656" spans="10:14" ht="12.75" customHeight="1">
      <c r="J656" s="16"/>
      <c r="M656" s="16"/>
      <c r="N656" s="17"/>
    </row>
    <row r="657" spans="10:14" ht="12.75" customHeight="1">
      <c r="J657" s="16"/>
      <c r="M657" s="16"/>
      <c r="N657" s="17"/>
    </row>
    <row r="658" spans="10:14" ht="12.75" customHeight="1">
      <c r="J658" s="16"/>
      <c r="M658" s="16"/>
      <c r="N658" s="17"/>
    </row>
    <row r="659" spans="10:14" ht="12.75" customHeight="1">
      <c r="J659" s="16"/>
      <c r="M659" s="16"/>
      <c r="N659" s="17"/>
    </row>
    <row r="660" spans="10:14" ht="12.75" customHeight="1">
      <c r="J660" s="16"/>
      <c r="M660" s="16"/>
      <c r="N660" s="17"/>
    </row>
    <row r="661" spans="10:14" ht="12.75" customHeight="1">
      <c r="J661" s="16"/>
      <c r="M661" s="16"/>
      <c r="N661" s="17"/>
    </row>
    <row r="662" spans="10:14" ht="12.75" customHeight="1">
      <c r="J662" s="16"/>
      <c r="M662" s="16"/>
      <c r="N662" s="17"/>
    </row>
    <row r="663" spans="10:14" ht="12.75" customHeight="1">
      <c r="J663" s="16"/>
      <c r="M663" s="16"/>
      <c r="N663" s="17"/>
    </row>
    <row r="664" spans="10:14" ht="12.75" customHeight="1">
      <c r="J664" s="16"/>
      <c r="M664" s="16"/>
      <c r="N664" s="17"/>
    </row>
    <row r="665" spans="10:14" ht="12.75" customHeight="1">
      <c r="J665" s="16"/>
      <c r="M665" s="16"/>
      <c r="N665" s="17"/>
    </row>
    <row r="666" spans="10:14" ht="12.75" customHeight="1">
      <c r="J666" s="16"/>
      <c r="M666" s="16"/>
      <c r="N666" s="17"/>
    </row>
    <row r="667" spans="10:14" ht="12.75" customHeight="1">
      <c r="J667" s="16"/>
      <c r="M667" s="16"/>
      <c r="N667" s="17"/>
    </row>
    <row r="668" spans="10:14" ht="12.75" customHeight="1">
      <c r="J668" s="16"/>
      <c r="M668" s="16"/>
      <c r="N668" s="17"/>
    </row>
    <row r="669" spans="10:14" ht="12.75" customHeight="1">
      <c r="J669" s="16"/>
      <c r="M669" s="16"/>
      <c r="N669" s="17"/>
    </row>
    <row r="670" spans="10:14" ht="12.75" customHeight="1">
      <c r="J670" s="16"/>
      <c r="M670" s="16"/>
      <c r="N670" s="17"/>
    </row>
    <row r="671" spans="10:14" ht="12.75" customHeight="1">
      <c r="J671" s="16"/>
      <c r="M671" s="16"/>
      <c r="N671" s="17"/>
    </row>
    <row r="672" spans="10:14" ht="12.75" customHeight="1">
      <c r="J672" s="16"/>
      <c r="M672" s="16"/>
      <c r="N672" s="17"/>
    </row>
    <row r="673" spans="10:14" ht="12.75" customHeight="1">
      <c r="J673" s="16"/>
      <c r="M673" s="16"/>
      <c r="N673" s="17"/>
    </row>
    <row r="674" spans="10:14" ht="12.75" customHeight="1">
      <c r="J674" s="16"/>
      <c r="M674" s="16"/>
      <c r="N674" s="17"/>
    </row>
    <row r="675" spans="10:14" ht="12.75" customHeight="1">
      <c r="J675" s="16"/>
      <c r="M675" s="16"/>
      <c r="N675" s="17"/>
    </row>
    <row r="676" spans="10:14" ht="12.75" customHeight="1">
      <c r="J676" s="16"/>
      <c r="M676" s="16"/>
      <c r="N676" s="17"/>
    </row>
    <row r="677" spans="10:14" ht="12.75" customHeight="1">
      <c r="J677" s="16"/>
      <c r="M677" s="16"/>
      <c r="N677" s="17"/>
    </row>
    <row r="678" spans="10:14" ht="12.75" customHeight="1">
      <c r="J678" s="16"/>
      <c r="M678" s="16"/>
      <c r="N678" s="17"/>
    </row>
    <row r="679" spans="10:14" ht="12.75" customHeight="1">
      <c r="J679" s="16"/>
      <c r="M679" s="16"/>
      <c r="N679" s="17"/>
    </row>
    <row r="680" spans="10:14" ht="12.75" customHeight="1">
      <c r="J680" s="16"/>
      <c r="M680" s="16"/>
      <c r="N680" s="17"/>
    </row>
    <row r="681" spans="10:14" ht="12.75" customHeight="1">
      <c r="J681" s="16"/>
      <c r="M681" s="16"/>
      <c r="N681" s="17"/>
    </row>
    <row r="682" spans="10:14" ht="12.75" customHeight="1">
      <c r="J682" s="16"/>
      <c r="M682" s="16"/>
      <c r="N682" s="17"/>
    </row>
    <row r="683" spans="10:14" ht="12.75" customHeight="1">
      <c r="J683" s="16"/>
      <c r="M683" s="16"/>
      <c r="N683" s="17"/>
    </row>
    <row r="684" spans="10:14" ht="12.75" customHeight="1">
      <c r="J684" s="16"/>
      <c r="M684" s="16"/>
      <c r="N684" s="17"/>
    </row>
    <row r="685" spans="10:14" ht="12.75" customHeight="1">
      <c r="J685" s="16"/>
      <c r="M685" s="16"/>
      <c r="N685" s="17"/>
    </row>
    <row r="686" spans="10:14" ht="12.75" customHeight="1">
      <c r="J686" s="16"/>
      <c r="M686" s="16"/>
      <c r="N686" s="17"/>
    </row>
    <row r="687" spans="10:14" ht="12.75" customHeight="1">
      <c r="J687" s="16"/>
      <c r="M687" s="16"/>
      <c r="N687" s="17"/>
    </row>
    <row r="688" spans="10:14" ht="12.75" customHeight="1">
      <c r="J688" s="16"/>
      <c r="M688" s="16"/>
      <c r="N688" s="17"/>
    </row>
    <row r="689" spans="10:14" ht="12.75" customHeight="1">
      <c r="J689" s="16"/>
      <c r="M689" s="16"/>
      <c r="N689" s="17"/>
    </row>
    <row r="690" spans="10:14" ht="12.75" customHeight="1">
      <c r="J690" s="16"/>
      <c r="M690" s="16"/>
      <c r="N690" s="17"/>
    </row>
    <row r="691" spans="10:14" ht="12.75" customHeight="1">
      <c r="J691" s="16"/>
      <c r="M691" s="16"/>
      <c r="N691" s="17"/>
    </row>
    <row r="692" spans="10:14" ht="12.75" customHeight="1">
      <c r="J692" s="16"/>
      <c r="M692" s="16"/>
      <c r="N692" s="17"/>
    </row>
    <row r="693" spans="10:14" ht="12.75" customHeight="1">
      <c r="J693" s="16"/>
      <c r="M693" s="16"/>
      <c r="N693" s="17"/>
    </row>
    <row r="694" spans="10:14" ht="12.75" customHeight="1">
      <c r="J694" s="16"/>
      <c r="M694" s="16"/>
      <c r="N694" s="17"/>
    </row>
    <row r="695" spans="10:14" ht="12.75" customHeight="1">
      <c r="J695" s="16"/>
      <c r="M695" s="16"/>
      <c r="N695" s="17"/>
    </row>
    <row r="696" spans="10:14" ht="12.75" customHeight="1">
      <c r="J696" s="16"/>
      <c r="M696" s="16"/>
      <c r="N696" s="17"/>
    </row>
    <row r="697" spans="10:14" ht="12.75" customHeight="1">
      <c r="J697" s="16"/>
      <c r="M697" s="16"/>
      <c r="N697" s="17"/>
    </row>
    <row r="698" spans="10:14" ht="12.75" customHeight="1">
      <c r="J698" s="16"/>
      <c r="M698" s="16"/>
      <c r="N698" s="17"/>
    </row>
    <row r="699" spans="10:14" ht="12.75" customHeight="1">
      <c r="J699" s="16"/>
      <c r="M699" s="16"/>
      <c r="N699" s="17"/>
    </row>
    <row r="700" spans="10:14" ht="12.75" customHeight="1">
      <c r="J700" s="16"/>
      <c r="M700" s="16"/>
      <c r="N700" s="17"/>
    </row>
    <row r="701" spans="10:14" ht="12.75" customHeight="1">
      <c r="J701" s="16"/>
      <c r="M701" s="16"/>
      <c r="N701" s="17"/>
    </row>
    <row r="702" spans="10:14" ht="12.75" customHeight="1">
      <c r="J702" s="16"/>
      <c r="M702" s="16"/>
      <c r="N702" s="17"/>
    </row>
    <row r="703" spans="10:14" ht="12.75" customHeight="1">
      <c r="J703" s="16"/>
      <c r="M703" s="16"/>
      <c r="N703" s="17"/>
    </row>
    <row r="704" spans="10:14" ht="12.75" customHeight="1">
      <c r="J704" s="16"/>
      <c r="M704" s="16"/>
      <c r="N704" s="17"/>
    </row>
    <row r="705" spans="10:14" ht="12.75" customHeight="1">
      <c r="J705" s="16"/>
      <c r="M705" s="16"/>
      <c r="N705" s="17"/>
    </row>
    <row r="706" spans="10:14" ht="12.75" customHeight="1">
      <c r="J706" s="16"/>
      <c r="M706" s="16"/>
      <c r="N706" s="17"/>
    </row>
    <row r="707" spans="10:14" ht="12.75" customHeight="1">
      <c r="J707" s="16"/>
      <c r="M707" s="16"/>
      <c r="N707" s="17"/>
    </row>
    <row r="708" spans="10:14" ht="12.75" customHeight="1">
      <c r="J708" s="16"/>
      <c r="M708" s="16"/>
      <c r="N708" s="17"/>
    </row>
    <row r="709" spans="10:14" ht="12.75" customHeight="1">
      <c r="J709" s="16"/>
      <c r="M709" s="16"/>
      <c r="N709" s="17"/>
    </row>
    <row r="710" spans="10:14" ht="12.75" customHeight="1">
      <c r="J710" s="16"/>
      <c r="M710" s="16"/>
      <c r="N710" s="17"/>
    </row>
    <row r="711" spans="10:14" ht="12.75" customHeight="1">
      <c r="J711" s="16"/>
      <c r="M711" s="16"/>
      <c r="N711" s="17"/>
    </row>
    <row r="712" spans="10:14" ht="12.75" customHeight="1">
      <c r="J712" s="16"/>
      <c r="M712" s="16"/>
      <c r="N712" s="17"/>
    </row>
    <row r="713" spans="10:14" ht="12.75" customHeight="1">
      <c r="J713" s="16"/>
      <c r="M713" s="16"/>
      <c r="N713" s="17"/>
    </row>
    <row r="714" spans="10:14" ht="12.75" customHeight="1">
      <c r="J714" s="16"/>
      <c r="M714" s="16"/>
      <c r="N714" s="17"/>
    </row>
    <row r="715" spans="10:14" ht="12.75" customHeight="1">
      <c r="J715" s="16"/>
      <c r="M715" s="16"/>
      <c r="N715" s="17"/>
    </row>
    <row r="716" spans="10:14" ht="12.75" customHeight="1">
      <c r="J716" s="16"/>
      <c r="M716" s="16"/>
      <c r="N716" s="17"/>
    </row>
    <row r="717" spans="10:14" ht="12.75" customHeight="1">
      <c r="J717" s="16"/>
      <c r="M717" s="16"/>
      <c r="N717" s="17"/>
    </row>
    <row r="718" spans="10:14" ht="12.75" customHeight="1">
      <c r="J718" s="16"/>
      <c r="M718" s="16"/>
      <c r="N718" s="17"/>
    </row>
    <row r="719" spans="10:14" ht="12.75" customHeight="1">
      <c r="J719" s="16"/>
      <c r="M719" s="16"/>
      <c r="N719" s="17"/>
    </row>
    <row r="720" spans="10:14" ht="12.75" customHeight="1">
      <c r="J720" s="16"/>
      <c r="M720" s="16"/>
      <c r="N720" s="17"/>
    </row>
    <row r="721" spans="10:14" ht="12.75" customHeight="1">
      <c r="J721" s="16"/>
      <c r="M721" s="16"/>
      <c r="N721" s="17"/>
    </row>
    <row r="722" spans="10:14" ht="12.75" customHeight="1">
      <c r="J722" s="16"/>
      <c r="M722" s="16"/>
      <c r="N722" s="17"/>
    </row>
    <row r="723" spans="10:14" ht="12.75" customHeight="1">
      <c r="J723" s="16"/>
      <c r="M723" s="16"/>
      <c r="N723" s="17"/>
    </row>
    <row r="724" spans="10:14" ht="12.75" customHeight="1">
      <c r="J724" s="16"/>
      <c r="M724" s="16"/>
      <c r="N724" s="17"/>
    </row>
    <row r="725" spans="10:14" ht="12.75" customHeight="1">
      <c r="J725" s="16"/>
      <c r="M725" s="16"/>
      <c r="N725" s="17"/>
    </row>
    <row r="726" spans="10:14" ht="12.75" customHeight="1">
      <c r="J726" s="16"/>
      <c r="M726" s="16"/>
      <c r="N726" s="17"/>
    </row>
    <row r="727" spans="10:14" ht="12.75" customHeight="1">
      <c r="J727" s="16"/>
      <c r="M727" s="16"/>
      <c r="N727" s="17"/>
    </row>
    <row r="728" spans="10:14" ht="12.75" customHeight="1">
      <c r="J728" s="16"/>
      <c r="M728" s="16"/>
      <c r="N728" s="17"/>
    </row>
    <row r="729" spans="10:14" ht="12.75" customHeight="1">
      <c r="J729" s="16"/>
      <c r="M729" s="16"/>
      <c r="N729" s="17"/>
    </row>
    <row r="730" spans="10:14" ht="12.75" customHeight="1">
      <c r="J730" s="16"/>
      <c r="M730" s="16"/>
      <c r="N730" s="17"/>
    </row>
    <row r="731" spans="10:14" ht="12.75" customHeight="1">
      <c r="J731" s="16"/>
      <c r="M731" s="16"/>
      <c r="N731" s="17"/>
    </row>
    <row r="732" spans="10:14" ht="12.75" customHeight="1">
      <c r="J732" s="16"/>
      <c r="M732" s="16"/>
      <c r="N732" s="17"/>
    </row>
    <row r="733" spans="10:14" ht="12.75" customHeight="1">
      <c r="J733" s="16"/>
      <c r="M733" s="16"/>
      <c r="N733" s="17"/>
    </row>
    <row r="734" spans="10:14" ht="12.75" customHeight="1">
      <c r="J734" s="16"/>
      <c r="M734" s="16"/>
      <c r="N734" s="17"/>
    </row>
    <row r="735" spans="10:14" ht="12.75" customHeight="1">
      <c r="J735" s="16"/>
      <c r="M735" s="16"/>
      <c r="N735" s="17"/>
    </row>
    <row r="736" spans="10:14" ht="12.75" customHeight="1">
      <c r="J736" s="16"/>
      <c r="M736" s="16"/>
      <c r="N736" s="17"/>
    </row>
    <row r="737" spans="10:14" ht="12.75" customHeight="1">
      <c r="J737" s="16"/>
      <c r="M737" s="16"/>
      <c r="N737" s="17"/>
    </row>
    <row r="738" spans="10:14" ht="12.75" customHeight="1">
      <c r="J738" s="16"/>
      <c r="M738" s="16"/>
      <c r="N738" s="17"/>
    </row>
    <row r="739" spans="10:14" ht="12.75" customHeight="1">
      <c r="J739" s="16"/>
      <c r="M739" s="16"/>
      <c r="N739" s="17"/>
    </row>
    <row r="740" spans="10:14" ht="12.75" customHeight="1">
      <c r="J740" s="16"/>
      <c r="M740" s="16"/>
      <c r="N740" s="17"/>
    </row>
    <row r="741" spans="10:14" ht="12.75" customHeight="1">
      <c r="J741" s="16"/>
      <c r="M741" s="16"/>
      <c r="N741" s="17"/>
    </row>
    <row r="742" spans="10:14" ht="12.75" customHeight="1">
      <c r="J742" s="16"/>
      <c r="M742" s="16"/>
      <c r="N742" s="17"/>
    </row>
    <row r="743" spans="10:14" ht="12.75" customHeight="1">
      <c r="J743" s="16"/>
      <c r="M743" s="16"/>
      <c r="N743" s="17"/>
    </row>
    <row r="744" spans="10:14" ht="12.75" customHeight="1">
      <c r="J744" s="16"/>
      <c r="M744" s="16"/>
      <c r="N744" s="17"/>
    </row>
    <row r="745" spans="10:14" ht="12.75" customHeight="1">
      <c r="J745" s="16"/>
      <c r="M745" s="16"/>
      <c r="N745" s="17"/>
    </row>
    <row r="746" spans="10:14" ht="12.75" customHeight="1">
      <c r="J746" s="16"/>
      <c r="M746" s="16"/>
      <c r="N746" s="17"/>
    </row>
    <row r="747" spans="10:14" ht="12.75" customHeight="1">
      <c r="J747" s="16"/>
      <c r="M747" s="16"/>
      <c r="N747" s="17"/>
    </row>
    <row r="748" spans="10:14" ht="12.75" customHeight="1">
      <c r="J748" s="16"/>
      <c r="M748" s="16"/>
      <c r="N748" s="17"/>
    </row>
    <row r="749" spans="10:14" ht="12.75" customHeight="1">
      <c r="J749" s="16"/>
      <c r="M749" s="16"/>
      <c r="N749" s="17"/>
    </row>
    <row r="750" spans="10:14" ht="12.75" customHeight="1">
      <c r="J750" s="16"/>
      <c r="M750" s="16"/>
      <c r="N750" s="17"/>
    </row>
    <row r="751" spans="10:14" ht="12.75" customHeight="1">
      <c r="J751" s="16"/>
      <c r="M751" s="16"/>
      <c r="N751" s="17"/>
    </row>
    <row r="752" spans="10:14" ht="12.75" customHeight="1">
      <c r="J752" s="16"/>
      <c r="M752" s="16"/>
      <c r="N752" s="17"/>
    </row>
    <row r="753" spans="10:14" ht="12.75" customHeight="1">
      <c r="J753" s="16"/>
      <c r="M753" s="16"/>
      <c r="N753" s="17"/>
    </row>
    <row r="754" spans="10:14" ht="12.75" customHeight="1">
      <c r="J754" s="16"/>
      <c r="M754" s="16"/>
      <c r="N754" s="17"/>
    </row>
    <row r="755" spans="10:14" ht="12.75" customHeight="1">
      <c r="J755" s="16"/>
      <c r="M755" s="16"/>
      <c r="N755" s="17"/>
    </row>
    <row r="756" spans="10:14" ht="12.75" customHeight="1">
      <c r="J756" s="16"/>
      <c r="M756" s="16"/>
      <c r="N756" s="17"/>
    </row>
    <row r="757" spans="10:14" ht="12.75" customHeight="1">
      <c r="J757" s="16"/>
      <c r="M757" s="16"/>
      <c r="N757" s="17"/>
    </row>
    <row r="758" spans="10:14" ht="12.75" customHeight="1">
      <c r="J758" s="16"/>
      <c r="M758" s="16"/>
      <c r="N758" s="17"/>
    </row>
    <row r="759" spans="10:14" ht="12.75" customHeight="1">
      <c r="J759" s="16"/>
      <c r="M759" s="16"/>
      <c r="N759" s="17"/>
    </row>
    <row r="760" spans="10:14" ht="12.75" customHeight="1">
      <c r="J760" s="16"/>
      <c r="M760" s="16"/>
      <c r="N760" s="17"/>
    </row>
    <row r="761" spans="10:14" ht="12.75" customHeight="1">
      <c r="J761" s="16"/>
      <c r="M761" s="16"/>
      <c r="N761" s="17"/>
    </row>
    <row r="762" spans="10:14" ht="12.75" customHeight="1">
      <c r="J762" s="16"/>
      <c r="M762" s="16"/>
      <c r="N762" s="17"/>
    </row>
    <row r="763" spans="10:14" ht="12.75" customHeight="1">
      <c r="J763" s="16"/>
      <c r="M763" s="16"/>
      <c r="N763" s="17"/>
    </row>
    <row r="764" spans="10:14" ht="12.75" customHeight="1">
      <c r="J764" s="16"/>
      <c r="M764" s="16"/>
      <c r="N764" s="17"/>
    </row>
    <row r="765" spans="10:14" ht="12.75" customHeight="1">
      <c r="J765" s="16"/>
      <c r="M765" s="16"/>
      <c r="N765" s="17"/>
    </row>
    <row r="766" spans="10:14" ht="12.75" customHeight="1">
      <c r="J766" s="16"/>
      <c r="M766" s="16"/>
      <c r="N766" s="17"/>
    </row>
    <row r="767" spans="10:14" ht="12.75" customHeight="1">
      <c r="J767" s="16"/>
      <c r="M767" s="16"/>
      <c r="N767" s="17"/>
    </row>
    <row r="768" spans="10:14" ht="12.75" customHeight="1">
      <c r="J768" s="16"/>
      <c r="M768" s="16"/>
      <c r="N768" s="17"/>
    </row>
    <row r="769" spans="10:14" ht="12.75" customHeight="1">
      <c r="J769" s="16"/>
      <c r="M769" s="16"/>
      <c r="N769" s="17"/>
    </row>
    <row r="770" spans="10:14" ht="12.75" customHeight="1">
      <c r="J770" s="16"/>
      <c r="M770" s="16"/>
      <c r="N770" s="17"/>
    </row>
    <row r="771" spans="10:14" ht="12.75" customHeight="1">
      <c r="J771" s="16"/>
      <c r="M771" s="16"/>
      <c r="N771" s="17"/>
    </row>
    <row r="772" spans="10:14" ht="12.75" customHeight="1">
      <c r="J772" s="16"/>
      <c r="M772" s="16"/>
      <c r="N772" s="17"/>
    </row>
    <row r="773" spans="10:14" ht="12.75" customHeight="1">
      <c r="J773" s="16"/>
      <c r="M773" s="16"/>
      <c r="N773" s="17"/>
    </row>
    <row r="774" spans="10:14" ht="12.75" customHeight="1">
      <c r="J774" s="16"/>
      <c r="M774" s="16"/>
      <c r="N774" s="17"/>
    </row>
    <row r="775" spans="10:14" ht="12.75" customHeight="1">
      <c r="J775" s="16"/>
      <c r="M775" s="16"/>
      <c r="N775" s="17"/>
    </row>
    <row r="776" spans="10:14" ht="12.75" customHeight="1">
      <c r="J776" s="16"/>
      <c r="M776" s="16"/>
      <c r="N776" s="17"/>
    </row>
    <row r="777" spans="10:14" ht="12.75" customHeight="1">
      <c r="J777" s="16"/>
      <c r="M777" s="16"/>
      <c r="N777" s="17"/>
    </row>
    <row r="778" spans="10:14" ht="12.75" customHeight="1">
      <c r="J778" s="16"/>
      <c r="M778" s="16"/>
      <c r="N778" s="17"/>
    </row>
    <row r="779" spans="10:14" ht="12.75" customHeight="1">
      <c r="J779" s="16"/>
      <c r="M779" s="16"/>
      <c r="N779" s="17"/>
    </row>
    <row r="780" spans="10:14" ht="12.75" customHeight="1">
      <c r="J780" s="16"/>
      <c r="M780" s="16"/>
      <c r="N780" s="17"/>
    </row>
    <row r="781" spans="10:14" ht="12.75" customHeight="1">
      <c r="J781" s="16"/>
      <c r="M781" s="16"/>
      <c r="N781" s="17"/>
    </row>
    <row r="782" spans="10:14" ht="12.75" customHeight="1">
      <c r="J782" s="16"/>
      <c r="M782" s="16"/>
      <c r="N782" s="17"/>
    </row>
    <row r="783" spans="10:14" ht="12.75" customHeight="1">
      <c r="J783" s="16"/>
      <c r="M783" s="16"/>
      <c r="N783" s="17"/>
    </row>
    <row r="784" spans="10:14" ht="12.75" customHeight="1">
      <c r="J784" s="16"/>
      <c r="M784" s="16"/>
      <c r="N784" s="17"/>
    </row>
    <row r="785" spans="10:14" ht="12.75" customHeight="1">
      <c r="J785" s="16"/>
      <c r="M785" s="16"/>
      <c r="N785" s="17"/>
    </row>
    <row r="786" spans="10:14" ht="12.75" customHeight="1">
      <c r="J786" s="16"/>
      <c r="M786" s="16"/>
      <c r="N786" s="17"/>
    </row>
    <row r="787" spans="10:14" ht="12.75" customHeight="1">
      <c r="J787" s="16"/>
      <c r="M787" s="16"/>
      <c r="N787" s="17"/>
    </row>
    <row r="788" spans="10:14" ht="12.75" customHeight="1">
      <c r="J788" s="16"/>
      <c r="M788" s="16"/>
      <c r="N788" s="17"/>
    </row>
    <row r="789" spans="10:14" ht="12.75" customHeight="1">
      <c r="J789" s="16"/>
      <c r="M789" s="16"/>
      <c r="N789" s="17"/>
    </row>
    <row r="790" spans="10:14" ht="12.75" customHeight="1">
      <c r="J790" s="16"/>
      <c r="M790" s="16"/>
      <c r="N790" s="17"/>
    </row>
    <row r="791" spans="10:14" ht="12.75" customHeight="1">
      <c r="J791" s="16"/>
      <c r="M791" s="16"/>
      <c r="N791" s="17"/>
    </row>
    <row r="792" spans="10:14" ht="12.75" customHeight="1">
      <c r="J792" s="16"/>
      <c r="M792" s="16"/>
      <c r="N792" s="17"/>
    </row>
    <row r="793" spans="10:14" ht="12.75" customHeight="1">
      <c r="J793" s="16"/>
      <c r="M793" s="16"/>
      <c r="N793" s="17"/>
    </row>
    <row r="794" spans="10:14" ht="12.75" customHeight="1">
      <c r="J794" s="16"/>
      <c r="M794" s="16"/>
      <c r="N794" s="17"/>
    </row>
    <row r="795" spans="10:14" ht="12.75" customHeight="1">
      <c r="J795" s="16"/>
      <c r="M795" s="16"/>
      <c r="N795" s="17"/>
    </row>
    <row r="796" spans="10:14" ht="12.75" customHeight="1">
      <c r="J796" s="16"/>
      <c r="M796" s="16"/>
      <c r="N796" s="17"/>
    </row>
    <row r="797" spans="10:14" ht="12.75" customHeight="1">
      <c r="J797" s="16"/>
      <c r="M797" s="16"/>
      <c r="N797" s="17"/>
    </row>
    <row r="798" spans="10:14" ht="12.75" customHeight="1">
      <c r="J798" s="16"/>
      <c r="M798" s="16"/>
      <c r="N798" s="17"/>
    </row>
    <row r="799" spans="10:14" ht="12.75" customHeight="1">
      <c r="J799" s="16"/>
      <c r="M799" s="16"/>
      <c r="N799" s="17"/>
    </row>
    <row r="800" spans="10:14" ht="12.75" customHeight="1">
      <c r="J800" s="16"/>
      <c r="M800" s="16"/>
      <c r="N800" s="17"/>
    </row>
    <row r="801" spans="10:14" ht="12.75" customHeight="1">
      <c r="J801" s="16"/>
      <c r="M801" s="16"/>
      <c r="N801" s="17"/>
    </row>
    <row r="802" spans="10:14" ht="12.75" customHeight="1">
      <c r="J802" s="16"/>
      <c r="M802" s="16"/>
      <c r="N802" s="17"/>
    </row>
    <row r="803" spans="10:14" ht="12.75" customHeight="1">
      <c r="J803" s="16"/>
      <c r="M803" s="16"/>
      <c r="N803" s="17"/>
    </row>
    <row r="804" spans="10:14" ht="12.75" customHeight="1">
      <c r="J804" s="16"/>
      <c r="M804" s="16"/>
      <c r="N804" s="17"/>
    </row>
    <row r="805" spans="10:14" ht="12.75" customHeight="1">
      <c r="J805" s="16"/>
      <c r="M805" s="16"/>
      <c r="N805" s="17"/>
    </row>
    <row r="806" spans="10:14" ht="12.75" customHeight="1">
      <c r="J806" s="16"/>
      <c r="M806" s="16"/>
      <c r="N806" s="17"/>
    </row>
    <row r="807" spans="10:14" ht="12.75" customHeight="1">
      <c r="J807" s="16"/>
      <c r="M807" s="16"/>
      <c r="N807" s="17"/>
    </row>
    <row r="808" spans="10:14" ht="12.75" customHeight="1">
      <c r="J808" s="16"/>
      <c r="M808" s="16"/>
      <c r="N808" s="17"/>
    </row>
    <row r="809" spans="10:14" ht="12.75" customHeight="1">
      <c r="J809" s="16"/>
      <c r="M809" s="16"/>
      <c r="N809" s="17"/>
    </row>
    <row r="810" spans="10:14" ht="12.75" customHeight="1">
      <c r="J810" s="16"/>
      <c r="M810" s="16"/>
      <c r="N810" s="17"/>
    </row>
    <row r="811" spans="10:14" ht="12.75" customHeight="1">
      <c r="J811" s="16"/>
      <c r="M811" s="16"/>
      <c r="N811" s="17"/>
    </row>
    <row r="812" spans="10:14" ht="12.75" customHeight="1">
      <c r="J812" s="16"/>
      <c r="M812" s="16"/>
      <c r="N812" s="17"/>
    </row>
    <row r="813" spans="10:14" ht="12.75" customHeight="1">
      <c r="J813" s="16"/>
      <c r="M813" s="16"/>
      <c r="N813" s="17"/>
    </row>
    <row r="814" spans="10:14" ht="12.75" customHeight="1">
      <c r="J814" s="16"/>
      <c r="M814" s="16"/>
      <c r="N814" s="17"/>
    </row>
    <row r="815" spans="10:14" ht="12.75" customHeight="1">
      <c r="J815" s="16"/>
      <c r="M815" s="16"/>
      <c r="N815" s="17"/>
    </row>
    <row r="816" spans="10:14" ht="12.75" customHeight="1">
      <c r="J816" s="16"/>
      <c r="M816" s="16"/>
      <c r="N816" s="17"/>
    </row>
    <row r="817" spans="10:14" ht="12.75" customHeight="1">
      <c r="J817" s="16"/>
      <c r="M817" s="16"/>
      <c r="N817" s="17"/>
    </row>
    <row r="818" spans="10:14" ht="12.75" customHeight="1">
      <c r="J818" s="16"/>
      <c r="M818" s="16"/>
      <c r="N818" s="17"/>
    </row>
    <row r="819" spans="10:14" ht="12.75" customHeight="1">
      <c r="J819" s="16"/>
      <c r="M819" s="16"/>
      <c r="N819" s="17"/>
    </row>
    <row r="820" spans="10:14" ht="12.75" customHeight="1">
      <c r="J820" s="16"/>
      <c r="M820" s="16"/>
      <c r="N820" s="17"/>
    </row>
    <row r="821" spans="10:14" ht="12.75" customHeight="1">
      <c r="J821" s="16"/>
      <c r="M821" s="16"/>
      <c r="N821" s="17"/>
    </row>
    <row r="822" spans="10:14" ht="12.75" customHeight="1">
      <c r="J822" s="16"/>
      <c r="M822" s="16"/>
      <c r="N822" s="17"/>
    </row>
    <row r="823" spans="10:14" ht="12.75" customHeight="1">
      <c r="J823" s="16"/>
      <c r="M823" s="16"/>
      <c r="N823" s="17"/>
    </row>
    <row r="824" spans="10:14" ht="12.75" customHeight="1">
      <c r="J824" s="16"/>
      <c r="M824" s="16"/>
      <c r="N824" s="17"/>
    </row>
    <row r="825" spans="10:14" ht="12.75" customHeight="1">
      <c r="J825" s="16"/>
      <c r="M825" s="16"/>
      <c r="N825" s="17"/>
    </row>
    <row r="826" spans="10:14" ht="12.75" customHeight="1">
      <c r="J826" s="16"/>
      <c r="M826" s="16"/>
      <c r="N826" s="17"/>
    </row>
    <row r="827" spans="10:14" ht="12.75" customHeight="1">
      <c r="J827" s="16"/>
      <c r="M827" s="16"/>
      <c r="N827" s="17"/>
    </row>
    <row r="828" spans="10:14" ht="12.75" customHeight="1">
      <c r="J828" s="16"/>
      <c r="M828" s="16"/>
      <c r="N828" s="17"/>
    </row>
    <row r="829" spans="10:14" ht="12.75" customHeight="1">
      <c r="J829" s="16"/>
      <c r="M829" s="16"/>
      <c r="N829" s="17"/>
    </row>
    <row r="830" spans="10:14" ht="12.75" customHeight="1">
      <c r="J830" s="16"/>
      <c r="M830" s="16"/>
      <c r="N830" s="17"/>
    </row>
    <row r="831" spans="10:14" ht="12.75" customHeight="1">
      <c r="J831" s="16"/>
      <c r="M831" s="16"/>
      <c r="N831" s="17"/>
    </row>
    <row r="832" spans="10:14" ht="12.75" customHeight="1">
      <c r="J832" s="16"/>
      <c r="M832" s="16"/>
      <c r="N832" s="17"/>
    </row>
    <row r="833" spans="10:14" ht="12.75" customHeight="1">
      <c r="J833" s="16"/>
      <c r="M833" s="16"/>
      <c r="N833" s="17"/>
    </row>
    <row r="834" spans="10:14" ht="12.75" customHeight="1">
      <c r="J834" s="16"/>
      <c r="M834" s="16"/>
      <c r="N834" s="17"/>
    </row>
    <row r="835" spans="10:14" ht="12.75" customHeight="1">
      <c r="J835" s="16"/>
      <c r="M835" s="16"/>
      <c r="N835" s="17"/>
    </row>
    <row r="836" spans="10:14" ht="12.75" customHeight="1">
      <c r="J836" s="16"/>
      <c r="M836" s="16"/>
      <c r="N836" s="17"/>
    </row>
    <row r="837" spans="10:14" ht="12.75" customHeight="1">
      <c r="J837" s="16"/>
      <c r="M837" s="16"/>
      <c r="N837" s="17"/>
    </row>
    <row r="838" spans="10:14" ht="12.75" customHeight="1">
      <c r="J838" s="16"/>
      <c r="M838" s="16"/>
      <c r="N838" s="17"/>
    </row>
    <row r="839" spans="10:14" ht="12.75" customHeight="1">
      <c r="J839" s="16"/>
      <c r="M839" s="16"/>
      <c r="N839" s="17"/>
    </row>
    <row r="840" spans="10:14" ht="12.75" customHeight="1">
      <c r="J840" s="16"/>
      <c r="M840" s="16"/>
      <c r="N840" s="17"/>
    </row>
    <row r="841" spans="10:14" ht="12.75" customHeight="1">
      <c r="J841" s="16"/>
      <c r="M841" s="16"/>
      <c r="N841" s="17"/>
    </row>
    <row r="842" spans="10:14" ht="12.75" customHeight="1">
      <c r="J842" s="16"/>
      <c r="M842" s="16"/>
      <c r="N842" s="17"/>
    </row>
    <row r="843" spans="10:14" ht="12.75" customHeight="1">
      <c r="J843" s="16"/>
      <c r="M843" s="16"/>
      <c r="N843" s="17"/>
    </row>
    <row r="844" spans="10:14" ht="12.75" customHeight="1">
      <c r="J844" s="16"/>
      <c r="M844" s="16"/>
      <c r="N844" s="17"/>
    </row>
    <row r="845" spans="10:14" ht="12.75" customHeight="1">
      <c r="J845" s="16"/>
      <c r="M845" s="16"/>
      <c r="N845" s="17"/>
    </row>
    <row r="846" spans="10:14" ht="12.75" customHeight="1">
      <c r="J846" s="16"/>
      <c r="M846" s="16"/>
      <c r="N846" s="17"/>
    </row>
    <row r="847" spans="10:14" ht="12.75" customHeight="1">
      <c r="J847" s="16"/>
      <c r="M847" s="16"/>
      <c r="N847" s="17"/>
    </row>
    <row r="848" spans="10:14" ht="12.75" customHeight="1">
      <c r="J848" s="16"/>
      <c r="M848" s="16"/>
      <c r="N848" s="17"/>
    </row>
    <row r="849" spans="10:14" ht="12.75" customHeight="1">
      <c r="J849" s="16"/>
      <c r="M849" s="16"/>
      <c r="N849" s="17"/>
    </row>
    <row r="850" spans="10:14" ht="12.75" customHeight="1">
      <c r="J850" s="16"/>
      <c r="M850" s="16"/>
      <c r="N850" s="17"/>
    </row>
    <row r="851" spans="10:14" ht="12.75" customHeight="1">
      <c r="J851" s="16"/>
      <c r="M851" s="16"/>
      <c r="N851" s="17"/>
    </row>
    <row r="852" spans="10:14" ht="12.75" customHeight="1">
      <c r="J852" s="16"/>
      <c r="M852" s="16"/>
      <c r="N852" s="17"/>
    </row>
    <row r="853" spans="10:14" ht="12.75" customHeight="1">
      <c r="J853" s="16"/>
      <c r="M853" s="16"/>
      <c r="N853" s="17"/>
    </row>
    <row r="854" spans="10:14" ht="12.75" customHeight="1">
      <c r="J854" s="16"/>
      <c r="M854" s="16"/>
      <c r="N854" s="17"/>
    </row>
    <row r="855" spans="10:14" ht="12.75" customHeight="1">
      <c r="J855" s="16"/>
      <c r="M855" s="16"/>
      <c r="N855" s="17"/>
    </row>
    <row r="856" spans="10:14" ht="12.75" customHeight="1">
      <c r="J856" s="16"/>
      <c r="M856" s="16"/>
      <c r="N856" s="17"/>
    </row>
    <row r="857" spans="10:14" ht="12.75" customHeight="1">
      <c r="J857" s="16"/>
      <c r="M857" s="16"/>
      <c r="N857" s="17"/>
    </row>
    <row r="858" spans="10:14" ht="12.75" customHeight="1">
      <c r="J858" s="16"/>
      <c r="M858" s="16"/>
      <c r="N858" s="17"/>
    </row>
    <row r="859" spans="10:14" ht="12.75" customHeight="1">
      <c r="J859" s="16"/>
      <c r="M859" s="16"/>
      <c r="N859" s="17"/>
    </row>
    <row r="860" spans="10:14" ht="12.75" customHeight="1">
      <c r="J860" s="16"/>
      <c r="M860" s="16"/>
      <c r="N860" s="17"/>
    </row>
    <row r="861" spans="10:14" ht="12.75" customHeight="1">
      <c r="J861" s="16"/>
      <c r="M861" s="16"/>
      <c r="N861" s="17"/>
    </row>
    <row r="862" spans="10:14" ht="12.75" customHeight="1">
      <c r="J862" s="16"/>
      <c r="M862" s="16"/>
      <c r="N862" s="17"/>
    </row>
    <row r="863" spans="10:14" ht="12.75" customHeight="1">
      <c r="J863" s="16"/>
      <c r="M863" s="16"/>
      <c r="N863" s="17"/>
    </row>
    <row r="864" spans="10:14" ht="12.75" customHeight="1">
      <c r="J864" s="16"/>
      <c r="M864" s="16"/>
      <c r="N864" s="17"/>
    </row>
    <row r="865" spans="10:14" ht="12.75" customHeight="1">
      <c r="J865" s="16"/>
      <c r="M865" s="16"/>
      <c r="N865" s="17"/>
    </row>
    <row r="866" spans="10:14" ht="12.75" customHeight="1">
      <c r="J866" s="16"/>
      <c r="M866" s="16"/>
      <c r="N866" s="17"/>
    </row>
    <row r="867" spans="10:14" ht="12.75" customHeight="1">
      <c r="J867" s="16"/>
      <c r="M867" s="16"/>
      <c r="N867" s="17"/>
    </row>
    <row r="868" spans="10:14" ht="12.75" customHeight="1">
      <c r="J868" s="16"/>
      <c r="M868" s="16"/>
      <c r="N868" s="17"/>
    </row>
    <row r="869" spans="10:14" ht="12.75" customHeight="1">
      <c r="J869" s="16"/>
      <c r="M869" s="16"/>
      <c r="N869" s="17"/>
    </row>
    <row r="870" spans="10:14" ht="12.75" customHeight="1">
      <c r="J870" s="16"/>
      <c r="M870" s="16"/>
      <c r="N870" s="17"/>
    </row>
    <row r="871" spans="10:14" ht="12.75" customHeight="1">
      <c r="J871" s="16"/>
      <c r="M871" s="16"/>
      <c r="N871" s="17"/>
    </row>
    <row r="872" spans="10:14" ht="12.75" customHeight="1">
      <c r="J872" s="16"/>
      <c r="M872" s="16"/>
      <c r="N872" s="17"/>
    </row>
    <row r="873" spans="10:14" ht="12.75" customHeight="1">
      <c r="J873" s="16"/>
      <c r="M873" s="16"/>
      <c r="N873" s="17"/>
    </row>
    <row r="874" spans="10:14" ht="12.75" customHeight="1">
      <c r="J874" s="16"/>
      <c r="M874" s="16"/>
      <c r="N874" s="17"/>
    </row>
    <row r="875" spans="10:14" ht="12.75" customHeight="1">
      <c r="J875" s="16"/>
      <c r="M875" s="16"/>
      <c r="N875" s="17"/>
    </row>
    <row r="876" spans="10:14" ht="12.75" customHeight="1">
      <c r="J876" s="16"/>
      <c r="M876" s="16"/>
      <c r="N876" s="17"/>
    </row>
    <row r="877" spans="10:14" ht="12.75" customHeight="1">
      <c r="J877" s="16"/>
      <c r="M877" s="16"/>
      <c r="N877" s="17"/>
    </row>
    <row r="878" spans="10:14" ht="12.75" customHeight="1">
      <c r="J878" s="16"/>
      <c r="M878" s="16"/>
      <c r="N878" s="17"/>
    </row>
    <row r="879" spans="10:14" ht="12.75" customHeight="1">
      <c r="J879" s="16"/>
      <c r="M879" s="16"/>
      <c r="N879" s="17"/>
    </row>
    <row r="880" spans="10:14" ht="12.75" customHeight="1">
      <c r="J880" s="16"/>
      <c r="M880" s="16"/>
      <c r="N880" s="17"/>
    </row>
    <row r="881" spans="10:14" ht="12.75" customHeight="1">
      <c r="J881" s="16"/>
      <c r="M881" s="16"/>
      <c r="N881" s="17"/>
    </row>
    <row r="882" spans="10:14" ht="12.75" customHeight="1">
      <c r="J882" s="16"/>
      <c r="M882" s="16"/>
      <c r="N882" s="17"/>
    </row>
    <row r="883" spans="10:14" ht="12.75" customHeight="1">
      <c r="J883" s="16"/>
      <c r="M883" s="16"/>
      <c r="N883" s="17"/>
    </row>
    <row r="884" spans="10:14" ht="12.75" customHeight="1">
      <c r="J884" s="16"/>
      <c r="M884" s="16"/>
      <c r="N884" s="17"/>
    </row>
    <row r="885" spans="10:14" ht="12.75" customHeight="1">
      <c r="J885" s="16"/>
      <c r="M885" s="16"/>
      <c r="N885" s="17"/>
    </row>
    <row r="886" spans="10:14" ht="12.75" customHeight="1">
      <c r="J886" s="16"/>
      <c r="M886" s="16"/>
      <c r="N886" s="17"/>
    </row>
    <row r="887" spans="10:14" ht="12.75" customHeight="1">
      <c r="J887" s="16"/>
      <c r="M887" s="16"/>
      <c r="N887" s="17"/>
    </row>
    <row r="888" spans="10:14" ht="12.75" customHeight="1">
      <c r="J888" s="16"/>
      <c r="M888" s="16"/>
      <c r="N888" s="17"/>
    </row>
    <row r="889" spans="10:14" ht="12.75" customHeight="1">
      <c r="J889" s="16"/>
      <c r="M889" s="16"/>
      <c r="N889" s="17"/>
    </row>
    <row r="890" spans="10:14" ht="12.75" customHeight="1">
      <c r="J890" s="16"/>
      <c r="M890" s="16"/>
      <c r="N890" s="17"/>
    </row>
    <row r="891" spans="10:14" ht="12.75" customHeight="1">
      <c r="J891" s="16"/>
      <c r="M891" s="16"/>
      <c r="N891" s="17"/>
    </row>
    <row r="892" spans="10:14" ht="12.75" customHeight="1">
      <c r="J892" s="16"/>
      <c r="M892" s="16"/>
      <c r="N892" s="17"/>
    </row>
    <row r="893" spans="10:14" ht="12.75" customHeight="1">
      <c r="J893" s="16"/>
      <c r="M893" s="16"/>
      <c r="N893" s="17"/>
    </row>
    <row r="894" spans="10:14" ht="12.75" customHeight="1">
      <c r="J894" s="16"/>
      <c r="M894" s="16"/>
      <c r="N894" s="17"/>
    </row>
    <row r="895" spans="10:14" ht="12.75" customHeight="1">
      <c r="J895" s="16"/>
      <c r="M895" s="16"/>
      <c r="N895" s="17"/>
    </row>
    <row r="896" spans="10:14" ht="12.75" customHeight="1">
      <c r="J896" s="16"/>
      <c r="M896" s="16"/>
      <c r="N896" s="17"/>
    </row>
    <row r="897" spans="10:14" ht="12.75" customHeight="1">
      <c r="J897" s="16"/>
      <c r="M897" s="16"/>
      <c r="N897" s="17"/>
    </row>
    <row r="898" spans="10:14" ht="12.75" customHeight="1">
      <c r="J898" s="16"/>
      <c r="M898" s="16"/>
      <c r="N898" s="17"/>
    </row>
    <row r="899" spans="10:14" ht="12.75" customHeight="1">
      <c r="J899" s="16"/>
      <c r="M899" s="16"/>
      <c r="N899" s="17"/>
    </row>
    <row r="900" spans="10:14" ht="12.75" customHeight="1">
      <c r="J900" s="16"/>
      <c r="M900" s="16"/>
      <c r="N900" s="17"/>
    </row>
    <row r="901" spans="10:14" ht="12.75" customHeight="1">
      <c r="J901" s="16"/>
      <c r="M901" s="16"/>
      <c r="N901" s="17"/>
    </row>
    <row r="902" spans="10:14" ht="12.75" customHeight="1">
      <c r="J902" s="16"/>
      <c r="M902" s="16"/>
      <c r="N902" s="17"/>
    </row>
    <row r="903" spans="10:14" ht="12.75" customHeight="1">
      <c r="J903" s="16"/>
      <c r="M903" s="16"/>
      <c r="N903" s="17"/>
    </row>
    <row r="904" spans="10:14" ht="12.75" customHeight="1">
      <c r="J904" s="16"/>
      <c r="M904" s="16"/>
      <c r="N904" s="17"/>
    </row>
    <row r="905" spans="10:14" ht="12.75" customHeight="1">
      <c r="J905" s="16"/>
      <c r="M905" s="16"/>
      <c r="N905" s="17"/>
    </row>
    <row r="906" spans="10:14" ht="12.75" customHeight="1">
      <c r="J906" s="16"/>
      <c r="M906" s="16"/>
      <c r="N906" s="17"/>
    </row>
    <row r="907" spans="10:14" ht="12.75" customHeight="1">
      <c r="J907" s="16"/>
      <c r="M907" s="16"/>
      <c r="N907" s="17"/>
    </row>
    <row r="908" spans="10:14" ht="12.75" customHeight="1">
      <c r="J908" s="16"/>
      <c r="M908" s="16"/>
      <c r="N908" s="17"/>
    </row>
    <row r="909" spans="10:14" ht="12.75" customHeight="1">
      <c r="J909" s="16"/>
      <c r="M909" s="16"/>
      <c r="N909" s="17"/>
    </row>
    <row r="910" spans="10:14" ht="12.75" customHeight="1">
      <c r="J910" s="16"/>
      <c r="M910" s="16"/>
      <c r="N910" s="17"/>
    </row>
    <row r="911" spans="10:14" ht="12.75" customHeight="1">
      <c r="J911" s="16"/>
      <c r="M911" s="16"/>
      <c r="N911" s="17"/>
    </row>
    <row r="912" spans="10:14" ht="12.75" customHeight="1">
      <c r="J912" s="16"/>
      <c r="M912" s="16"/>
      <c r="N912" s="17"/>
    </row>
    <row r="913" spans="10:14" ht="12.75" customHeight="1">
      <c r="J913" s="16"/>
      <c r="M913" s="16"/>
      <c r="N913" s="17"/>
    </row>
    <row r="914" spans="10:14" ht="12.75" customHeight="1">
      <c r="J914" s="16"/>
      <c r="M914" s="16"/>
      <c r="N914" s="17"/>
    </row>
    <row r="915" spans="10:14" ht="12.75" customHeight="1">
      <c r="J915" s="16"/>
      <c r="M915" s="16"/>
      <c r="N915" s="17"/>
    </row>
    <row r="916" spans="10:14" ht="12.75" customHeight="1">
      <c r="J916" s="16"/>
      <c r="M916" s="16"/>
      <c r="N916" s="17"/>
    </row>
    <row r="917" spans="10:14" ht="12.75" customHeight="1">
      <c r="J917" s="16"/>
      <c r="M917" s="16"/>
      <c r="N917" s="17"/>
    </row>
    <row r="918" spans="10:14" ht="12.75" customHeight="1">
      <c r="J918" s="16"/>
      <c r="M918" s="16"/>
      <c r="N918" s="17"/>
    </row>
    <row r="919" spans="10:14" ht="12.75" customHeight="1">
      <c r="J919" s="16"/>
      <c r="M919" s="16"/>
      <c r="N919" s="17"/>
    </row>
    <row r="920" spans="10:14" ht="12.75" customHeight="1">
      <c r="J920" s="16"/>
      <c r="M920" s="16"/>
      <c r="N920" s="17"/>
    </row>
    <row r="921" spans="10:14" ht="12.75" customHeight="1">
      <c r="J921" s="16"/>
      <c r="M921" s="16"/>
      <c r="N921" s="17"/>
    </row>
    <row r="922" spans="10:14" ht="12.75" customHeight="1">
      <c r="J922" s="16"/>
      <c r="M922" s="16"/>
      <c r="N922" s="17"/>
    </row>
    <row r="923" spans="10:14" ht="12.75" customHeight="1">
      <c r="J923" s="16"/>
      <c r="M923" s="16"/>
      <c r="N923" s="17"/>
    </row>
    <row r="924" spans="10:14" ht="12.75" customHeight="1">
      <c r="J924" s="16"/>
      <c r="M924" s="16"/>
      <c r="N924" s="17"/>
    </row>
    <row r="925" spans="10:14" ht="12.75" customHeight="1">
      <c r="J925" s="16"/>
      <c r="M925" s="16"/>
      <c r="N925" s="17"/>
    </row>
    <row r="926" spans="10:14" ht="12.75" customHeight="1">
      <c r="J926" s="16"/>
      <c r="M926" s="16"/>
      <c r="N926" s="17"/>
    </row>
    <row r="927" spans="10:14" ht="12.75" customHeight="1">
      <c r="J927" s="16"/>
      <c r="M927" s="16"/>
      <c r="N927" s="17"/>
    </row>
    <row r="928" spans="10:14" ht="12.75" customHeight="1">
      <c r="J928" s="16"/>
      <c r="M928" s="16"/>
      <c r="N928" s="17"/>
    </row>
    <row r="929" spans="10:14" ht="12.75" customHeight="1">
      <c r="J929" s="16"/>
      <c r="M929" s="16"/>
      <c r="N929" s="17"/>
    </row>
    <row r="930" spans="10:14" ht="12.75" customHeight="1">
      <c r="J930" s="16"/>
      <c r="M930" s="16"/>
      <c r="N930" s="17"/>
    </row>
    <row r="931" spans="10:14" ht="12.75" customHeight="1">
      <c r="J931" s="16"/>
      <c r="M931" s="16"/>
      <c r="N931" s="17"/>
    </row>
    <row r="932" spans="10:14" ht="12.75" customHeight="1">
      <c r="J932" s="16"/>
      <c r="M932" s="16"/>
      <c r="N932" s="17"/>
    </row>
    <row r="933" spans="10:14" ht="12.75" customHeight="1">
      <c r="J933" s="16"/>
      <c r="M933" s="16"/>
      <c r="N933" s="17"/>
    </row>
    <row r="934" spans="10:14" ht="12.75" customHeight="1">
      <c r="J934" s="16"/>
      <c r="M934" s="16"/>
      <c r="N934" s="17"/>
    </row>
    <row r="935" spans="10:14" ht="12.75" customHeight="1">
      <c r="J935" s="16"/>
      <c r="M935" s="16"/>
      <c r="N935" s="17"/>
    </row>
    <row r="936" spans="10:14" ht="12.75" customHeight="1">
      <c r="J936" s="16"/>
      <c r="M936" s="16"/>
      <c r="N936" s="17"/>
    </row>
    <row r="937" spans="10:14" ht="12.75" customHeight="1">
      <c r="J937" s="16"/>
      <c r="M937" s="16"/>
      <c r="N937" s="17"/>
    </row>
    <row r="938" spans="10:14" ht="12.75" customHeight="1">
      <c r="J938" s="16"/>
      <c r="M938" s="16"/>
      <c r="N938" s="17"/>
    </row>
    <row r="939" spans="10:14" ht="12.75" customHeight="1">
      <c r="J939" s="16"/>
      <c r="M939" s="16"/>
      <c r="N939" s="17"/>
    </row>
    <row r="940" spans="10:14" ht="12.75" customHeight="1">
      <c r="J940" s="16"/>
      <c r="M940" s="16"/>
      <c r="N940" s="17"/>
    </row>
    <row r="941" spans="10:14" ht="12.75" customHeight="1">
      <c r="J941" s="16"/>
      <c r="M941" s="16"/>
      <c r="N941" s="17"/>
    </row>
    <row r="942" spans="10:14" ht="12.75" customHeight="1">
      <c r="J942" s="16"/>
      <c r="M942" s="16"/>
      <c r="N942" s="17"/>
    </row>
    <row r="943" spans="10:14" ht="12.75" customHeight="1">
      <c r="J943" s="16"/>
      <c r="M943" s="16"/>
      <c r="N943" s="17"/>
    </row>
    <row r="944" spans="10:14" ht="12.75" customHeight="1">
      <c r="J944" s="16"/>
      <c r="M944" s="16"/>
      <c r="N944" s="17"/>
    </row>
    <row r="945" spans="10:14" ht="12.75" customHeight="1">
      <c r="J945" s="16"/>
      <c r="M945" s="16"/>
      <c r="N945" s="17"/>
    </row>
    <row r="946" spans="10:14" ht="12.75" customHeight="1">
      <c r="J946" s="16"/>
      <c r="M946" s="16"/>
      <c r="N946" s="17"/>
    </row>
    <row r="947" spans="10:14" ht="12.75" customHeight="1">
      <c r="J947" s="16"/>
      <c r="M947" s="16"/>
      <c r="N947" s="17"/>
    </row>
    <row r="948" spans="10:14" ht="12.75" customHeight="1">
      <c r="J948" s="16"/>
      <c r="M948" s="16"/>
      <c r="N948" s="17"/>
    </row>
    <row r="949" spans="10:14" ht="12.75" customHeight="1">
      <c r="J949" s="16"/>
      <c r="M949" s="16"/>
      <c r="N949" s="17"/>
    </row>
    <row r="950" spans="10:14" ht="12.75" customHeight="1">
      <c r="J950" s="16"/>
      <c r="M950" s="16"/>
      <c r="N950" s="17"/>
    </row>
    <row r="951" spans="10:14" ht="12.75" customHeight="1">
      <c r="J951" s="16"/>
      <c r="M951" s="16"/>
      <c r="N951" s="17"/>
    </row>
    <row r="952" spans="10:14" ht="12.75" customHeight="1">
      <c r="J952" s="16"/>
      <c r="M952" s="16"/>
      <c r="N952" s="17"/>
    </row>
    <row r="953" spans="10:14" ht="12.75" customHeight="1">
      <c r="J953" s="16"/>
      <c r="M953" s="16"/>
      <c r="N953" s="17"/>
    </row>
    <row r="954" spans="10:14" ht="12.75" customHeight="1">
      <c r="J954" s="16"/>
      <c r="M954" s="16"/>
      <c r="N954" s="17"/>
    </row>
    <row r="955" spans="10:14" ht="12.75" customHeight="1">
      <c r="J955" s="16"/>
      <c r="M955" s="16"/>
      <c r="N955" s="17"/>
    </row>
    <row r="956" spans="10:14" ht="12.75" customHeight="1">
      <c r="J956" s="16"/>
      <c r="M956" s="16"/>
      <c r="N956" s="17"/>
    </row>
    <row r="957" spans="10:14" ht="12.75" customHeight="1">
      <c r="J957" s="16"/>
      <c r="M957" s="16"/>
      <c r="N957" s="17"/>
    </row>
    <row r="958" spans="10:14" ht="12.75" customHeight="1">
      <c r="J958" s="16"/>
      <c r="M958" s="16"/>
      <c r="N958" s="17"/>
    </row>
    <row r="959" spans="10:14" ht="12.75" customHeight="1">
      <c r="J959" s="16"/>
      <c r="M959" s="16"/>
      <c r="N959" s="17"/>
    </row>
    <row r="960" spans="10:14" ht="12.75" customHeight="1">
      <c r="J960" s="16"/>
      <c r="M960" s="16"/>
      <c r="N960" s="17"/>
    </row>
    <row r="961" spans="10:14" ht="12.75" customHeight="1">
      <c r="J961" s="16"/>
      <c r="M961" s="16"/>
      <c r="N961" s="17"/>
    </row>
    <row r="962" spans="10:14" ht="12.75" customHeight="1">
      <c r="J962" s="16"/>
      <c r="M962" s="16"/>
      <c r="N962" s="17"/>
    </row>
    <row r="963" spans="10:14" ht="12.75" customHeight="1">
      <c r="J963" s="16"/>
      <c r="M963" s="16"/>
      <c r="N963" s="17"/>
    </row>
    <row r="964" spans="10:14" ht="12.75" customHeight="1">
      <c r="J964" s="16"/>
      <c r="M964" s="16"/>
      <c r="N964" s="17"/>
    </row>
    <row r="965" spans="10:14" ht="12.75" customHeight="1">
      <c r="J965" s="16"/>
      <c r="M965" s="16"/>
      <c r="N965" s="17"/>
    </row>
    <row r="966" spans="10:14" ht="12.75" customHeight="1">
      <c r="J966" s="16"/>
      <c r="M966" s="16"/>
      <c r="N966" s="17"/>
    </row>
    <row r="967" spans="10:14" ht="12.75" customHeight="1">
      <c r="J967" s="16"/>
      <c r="M967" s="16"/>
      <c r="N967" s="17"/>
    </row>
    <row r="968" spans="10:14" ht="12.75" customHeight="1">
      <c r="J968" s="16"/>
      <c r="M968" s="16"/>
      <c r="N968" s="17"/>
    </row>
    <row r="969" spans="10:14" ht="12.75" customHeight="1">
      <c r="J969" s="16"/>
      <c r="M969" s="16"/>
      <c r="N969" s="17"/>
    </row>
    <row r="970" spans="10:14" ht="12.75" customHeight="1">
      <c r="J970" s="16"/>
      <c r="M970" s="16"/>
      <c r="N970" s="17"/>
    </row>
    <row r="971" spans="10:14" ht="12.75" customHeight="1">
      <c r="J971" s="16"/>
      <c r="M971" s="16"/>
      <c r="N971" s="17"/>
    </row>
    <row r="972" spans="10:14" ht="12.75" customHeight="1">
      <c r="J972" s="16"/>
      <c r="M972" s="16"/>
      <c r="N972" s="17"/>
    </row>
    <row r="973" spans="10:14" ht="12.75" customHeight="1">
      <c r="J973" s="16"/>
      <c r="M973" s="16"/>
      <c r="N973" s="17"/>
    </row>
    <row r="974" spans="10:14" ht="12.75" customHeight="1">
      <c r="J974" s="16"/>
      <c r="M974" s="16"/>
      <c r="N974" s="17"/>
    </row>
    <row r="975" spans="10:14" ht="12.75" customHeight="1">
      <c r="J975" s="16"/>
      <c r="M975" s="16"/>
      <c r="N975" s="17"/>
    </row>
    <row r="976" spans="10:14" ht="12.75" customHeight="1">
      <c r="J976" s="16"/>
      <c r="M976" s="16"/>
      <c r="N976" s="17"/>
    </row>
    <row r="977" spans="10:14" ht="12.75" customHeight="1">
      <c r="J977" s="16"/>
      <c r="M977" s="16"/>
      <c r="N977" s="17"/>
    </row>
    <row r="978" spans="10:14" ht="12.75" customHeight="1">
      <c r="J978" s="16"/>
      <c r="M978" s="16"/>
      <c r="N978" s="17"/>
    </row>
    <row r="979" spans="10:14" ht="12.75" customHeight="1">
      <c r="J979" s="16"/>
      <c r="M979" s="16"/>
      <c r="N979" s="17"/>
    </row>
    <row r="980" spans="10:14" ht="12.75" customHeight="1">
      <c r="J980" s="16"/>
      <c r="M980" s="16"/>
      <c r="N980" s="17"/>
    </row>
    <row r="981" spans="10:14" ht="12.75" customHeight="1">
      <c r="J981" s="16"/>
      <c r="M981" s="16"/>
      <c r="N981" s="17"/>
    </row>
    <row r="982" spans="10:14" ht="12.75" customHeight="1">
      <c r="J982" s="16"/>
      <c r="M982" s="16"/>
      <c r="N982" s="17"/>
    </row>
    <row r="983" spans="10:14" ht="12.75" customHeight="1">
      <c r="J983" s="16"/>
      <c r="M983" s="16"/>
      <c r="N983" s="17"/>
    </row>
    <row r="984" spans="10:14" ht="12.75" customHeight="1">
      <c r="J984" s="16"/>
      <c r="M984" s="16"/>
      <c r="N984" s="17"/>
    </row>
    <row r="985" spans="10:14" ht="12.75" customHeight="1">
      <c r="J985" s="16"/>
      <c r="M985" s="16"/>
      <c r="N985" s="17"/>
    </row>
    <row r="986" spans="10:14" ht="12.75" customHeight="1">
      <c r="J986" s="16"/>
      <c r="M986" s="16"/>
      <c r="N986" s="17"/>
    </row>
    <row r="987" spans="10:14" ht="12.75" customHeight="1">
      <c r="J987" s="16"/>
      <c r="M987" s="16"/>
      <c r="N987" s="17"/>
    </row>
    <row r="988" spans="10:14" ht="12.75" customHeight="1">
      <c r="J988" s="16"/>
      <c r="M988" s="16"/>
      <c r="N988" s="17"/>
    </row>
    <row r="989" spans="10:14" ht="12.75" customHeight="1">
      <c r="J989" s="16"/>
      <c r="M989" s="16"/>
      <c r="N989" s="17"/>
    </row>
    <row r="990" spans="10:14" ht="12.75" customHeight="1">
      <c r="J990" s="16"/>
      <c r="M990" s="16"/>
      <c r="N990" s="17"/>
    </row>
    <row r="991" spans="10:14" ht="12.75" customHeight="1">
      <c r="J991" s="16"/>
      <c r="M991" s="16"/>
      <c r="N991" s="17"/>
    </row>
    <row r="992" spans="10:14" ht="12.75" customHeight="1">
      <c r="J992" s="16"/>
      <c r="M992" s="16"/>
      <c r="N992" s="17"/>
    </row>
    <row r="993" spans="10:14" ht="12.75" customHeight="1">
      <c r="J993" s="16"/>
      <c r="M993" s="16"/>
      <c r="N993" s="17"/>
    </row>
    <row r="994" spans="10:14" ht="12.75" customHeight="1">
      <c r="J994" s="16"/>
      <c r="M994" s="16"/>
      <c r="N994" s="17"/>
    </row>
    <row r="995" spans="10:14" ht="12.75" customHeight="1">
      <c r="J995" s="16"/>
      <c r="M995" s="16"/>
      <c r="N995" s="17"/>
    </row>
    <row r="996" spans="10:14" ht="12.75" customHeight="1">
      <c r="J996" s="16"/>
      <c r="M996" s="16"/>
      <c r="N996" s="17"/>
    </row>
    <row r="997" spans="10:14" ht="12.75" customHeight="1">
      <c r="J997" s="16"/>
      <c r="M997" s="16"/>
      <c r="N997" s="17"/>
    </row>
    <row r="998" spans="10:14" ht="12.75" customHeight="1">
      <c r="J998" s="16"/>
      <c r="M998" s="16"/>
      <c r="N998" s="17"/>
    </row>
    <row r="999" spans="10:14" ht="12.75" customHeight="1">
      <c r="J999" s="16"/>
      <c r="M999" s="16"/>
      <c r="N999" s="17"/>
    </row>
  </sheetData>
  <sheetProtection algorithmName="SHA-512" hashValue="t9vYWAO/N9DmzsWqMeCayK7YcmDJgknNbIeOzQtl7w8oEOjg+9uzlaTPpNdo/V4SrJRu5X4A6pRh+zHXf3q9kA==" saltValue="QGnwcjl1jnl+yWih9qxgGg==" spinCount="100000" sheet="1" objects="1" scenarios="1"/>
  <mergeCells count="2">
    <mergeCell ref="E1:G1"/>
    <mergeCell ref="E2:G2"/>
  </mergeCells>
  <conditionalFormatting sqref="D4:D6">
    <cfRule type="notContainsBlanks" dxfId="1" priority="1">
      <formula>LEN(TRIM(D4))&gt;0</formula>
    </cfRule>
  </conditionalFormatting>
  <conditionalFormatting sqref="D3">
    <cfRule type="notContainsBlanks" dxfId="0" priority="2">
      <formula>LEN(TRIM(D3))&gt;0</formula>
    </cfRule>
  </conditionalFormatting>
  <dataValidations count="2">
    <dataValidation type="decimal" allowBlank="1" showErrorMessage="1" sqref="D1">
      <formula1>1000</formula1>
      <formula2>100000</formula2>
    </dataValidation>
    <dataValidation type="decimal" allowBlank="1" showErrorMessage="1" sqref="D2">
      <formula1>3</formula1>
      <formula2>36</formula2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2.5703125" defaultRowHeight="15" customHeight="1"/>
  <cols>
    <col min="1" max="1" width="0.28515625" customWidth="1"/>
    <col min="2" max="2" width="0.42578125" customWidth="1"/>
    <col min="3" max="3" width="9.7109375" customWidth="1"/>
    <col min="4" max="4" width="16.42578125" customWidth="1"/>
    <col min="5" max="5" width="11.42578125" customWidth="1"/>
    <col min="6" max="7" width="9.7109375" customWidth="1"/>
    <col min="8" max="8" width="11.42578125" customWidth="1"/>
    <col min="9" max="9" width="6.85546875" customWidth="1"/>
    <col min="10" max="15" width="9.7109375" customWidth="1"/>
    <col min="16" max="16" width="12" customWidth="1"/>
    <col min="17" max="17" width="6.85546875" customWidth="1"/>
    <col min="18" max="20" width="9.7109375" customWidth="1"/>
    <col min="21" max="21" width="16.42578125" customWidth="1"/>
    <col min="22" max="22" width="9.7109375" customWidth="1"/>
    <col min="23" max="26" width="11" customWidth="1"/>
  </cols>
  <sheetData>
    <row r="1" spans="1:25" ht="15.75" customHeight="1">
      <c r="A1" s="1" t="s">
        <v>12</v>
      </c>
      <c r="B1" s="2" t="s">
        <v>13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>
      <c r="A2" s="5">
        <v>2</v>
      </c>
      <c r="B2" s="6">
        <v>0</v>
      </c>
      <c r="C2" s="3"/>
      <c r="D2" s="3"/>
      <c r="E2" s="4"/>
      <c r="F2" s="3"/>
      <c r="G2" s="3"/>
      <c r="H2" s="3"/>
      <c r="I2" s="3"/>
      <c r="J2" s="3"/>
      <c r="K2" s="41"/>
      <c r="L2" s="4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>
      <c r="A3" s="5">
        <v>3</v>
      </c>
      <c r="B3" s="6">
        <v>0</v>
      </c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3"/>
      <c r="S3" s="3"/>
      <c r="T3" s="3"/>
      <c r="U3" s="3"/>
      <c r="V3" s="3"/>
      <c r="W3" s="4"/>
      <c r="X3" s="3"/>
      <c r="Y3" s="3"/>
    </row>
    <row r="4" spans="1:25" ht="15.75" customHeight="1">
      <c r="A4" s="5">
        <v>4</v>
      </c>
      <c r="B4" s="6">
        <v>0.43275090987695064</v>
      </c>
      <c r="C4" s="3"/>
      <c r="D4" s="3"/>
      <c r="E4" s="3"/>
      <c r="F4" s="4"/>
      <c r="G4" s="3"/>
      <c r="H4" s="3"/>
      <c r="I4" s="4"/>
      <c r="J4" s="3"/>
      <c r="K4" s="3"/>
      <c r="L4" s="3"/>
      <c r="M4" s="3"/>
      <c r="N4" s="3"/>
      <c r="O4" s="3"/>
      <c r="P4" s="3"/>
      <c r="Q4" s="4"/>
      <c r="R4" s="3"/>
      <c r="S4" s="3"/>
      <c r="T4" s="3"/>
      <c r="U4" s="3"/>
      <c r="V4" s="3"/>
      <c r="W4" s="4"/>
      <c r="X4" s="3"/>
      <c r="Y4" s="3"/>
    </row>
    <row r="5" spans="1:25" ht="15.75" customHeight="1">
      <c r="A5" s="5">
        <v>5</v>
      </c>
      <c r="B5" s="6">
        <v>0.43167058495806671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customHeight="1">
      <c r="A6" s="5">
        <v>6</v>
      </c>
      <c r="B6" s="6">
        <v>0.43120404068507145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>
      <c r="A7" s="5">
        <v>7</v>
      </c>
      <c r="B7" s="6">
        <v>0.43043398315203801</v>
      </c>
      <c r="C7" s="4"/>
      <c r="D7" s="3"/>
      <c r="E7" s="7"/>
      <c r="F7" s="4"/>
      <c r="G7" s="3"/>
      <c r="H7" s="7"/>
      <c r="I7" s="4"/>
      <c r="J7" s="3"/>
      <c r="K7" s="7"/>
      <c r="L7" s="4"/>
      <c r="M7" s="3"/>
      <c r="N7" s="3"/>
      <c r="O7" s="3"/>
      <c r="P7" s="7"/>
      <c r="Q7" s="4"/>
      <c r="R7" s="3"/>
      <c r="S7" s="3"/>
      <c r="T7" s="3"/>
      <c r="U7" s="3"/>
      <c r="V7" s="7"/>
      <c r="W7" s="4"/>
      <c r="X7" s="3"/>
      <c r="Y7" s="3"/>
    </row>
    <row r="8" spans="1:25" ht="15.75" customHeight="1">
      <c r="A8" s="5">
        <v>8</v>
      </c>
      <c r="B8" s="6">
        <v>0.42960450393471883</v>
      </c>
      <c r="C8" s="3"/>
      <c r="D8" s="3"/>
      <c r="E8" s="7"/>
      <c r="F8" s="4"/>
      <c r="G8" s="3"/>
      <c r="H8" s="7"/>
      <c r="I8" s="4"/>
      <c r="J8" s="3"/>
      <c r="K8" s="7"/>
      <c r="L8" s="4"/>
      <c r="M8" s="3"/>
      <c r="N8" s="3"/>
      <c r="O8" s="3"/>
      <c r="P8" s="7"/>
      <c r="Q8" s="4"/>
      <c r="R8" s="3"/>
      <c r="S8" s="3"/>
      <c r="T8" s="3"/>
      <c r="U8" s="3"/>
      <c r="V8" s="7"/>
      <c r="W8" s="4"/>
      <c r="X8" s="3"/>
      <c r="Y8" s="3"/>
    </row>
    <row r="9" spans="1:25" ht="15.75" customHeight="1">
      <c r="A9" s="5">
        <v>9</v>
      </c>
      <c r="B9" s="6">
        <v>0.42914999916054003</v>
      </c>
      <c r="C9" s="3"/>
      <c r="D9" s="3"/>
      <c r="E9" s="7"/>
      <c r="F9" s="4"/>
      <c r="G9" s="3"/>
      <c r="H9" s="7"/>
      <c r="I9" s="4"/>
      <c r="J9" s="3"/>
      <c r="K9" s="7"/>
      <c r="L9" s="4"/>
      <c r="M9" s="3"/>
      <c r="N9" s="3"/>
      <c r="O9" s="3"/>
      <c r="P9" s="7"/>
      <c r="Q9" s="4"/>
      <c r="R9" s="3"/>
      <c r="S9" s="3"/>
      <c r="T9" s="3"/>
      <c r="U9" s="3"/>
      <c r="V9" s="7"/>
      <c r="W9" s="4"/>
      <c r="X9" s="3"/>
      <c r="Y9" s="3"/>
    </row>
    <row r="10" spans="1:25" ht="15.75" customHeight="1">
      <c r="A10" s="5">
        <v>10</v>
      </c>
      <c r="B10" s="6">
        <v>0.42863073954883163</v>
      </c>
      <c r="C10" s="3"/>
      <c r="D10" s="3"/>
      <c r="E10" s="8"/>
      <c r="F10" s="4"/>
      <c r="G10" s="3"/>
      <c r="H10" s="8"/>
      <c r="I10" s="4"/>
      <c r="J10" s="3"/>
      <c r="K10" s="8"/>
      <c r="L10" s="4"/>
      <c r="M10" s="3"/>
      <c r="N10" s="3"/>
      <c r="O10" s="3"/>
      <c r="P10" s="8"/>
      <c r="Q10" s="4"/>
      <c r="R10" s="4"/>
      <c r="S10" s="3"/>
      <c r="T10" s="3"/>
      <c r="U10" s="3"/>
      <c r="V10" s="8"/>
      <c r="W10" s="4"/>
      <c r="X10" s="4"/>
      <c r="Y10" s="3"/>
    </row>
    <row r="11" spans="1:25" ht="15.75" customHeight="1">
      <c r="A11" s="5">
        <v>11</v>
      </c>
      <c r="B11" s="6">
        <v>0.42833060921322025</v>
      </c>
      <c r="C11" s="3"/>
      <c r="D11" s="3"/>
      <c r="E11" s="8"/>
      <c r="F11" s="4"/>
      <c r="G11" s="3"/>
      <c r="H11" s="8"/>
      <c r="I11" s="4"/>
      <c r="J11" s="3"/>
      <c r="K11" s="8"/>
      <c r="L11" s="4"/>
      <c r="M11" s="3"/>
      <c r="N11" s="3"/>
      <c r="O11" s="3"/>
      <c r="P11" s="8"/>
      <c r="Q11" s="4"/>
      <c r="R11" s="4"/>
      <c r="S11" s="4"/>
      <c r="T11" s="3"/>
      <c r="U11" s="3"/>
      <c r="V11" s="8"/>
      <c r="W11" s="4"/>
      <c r="X11" s="4"/>
      <c r="Y11" s="4"/>
    </row>
    <row r="12" spans="1:25" ht="15.75" customHeight="1">
      <c r="A12" s="5">
        <v>12</v>
      </c>
      <c r="B12" s="6">
        <v>0.42580000000000001</v>
      </c>
      <c r="C12" s="3"/>
      <c r="D12" s="3"/>
      <c r="E12" s="8"/>
      <c r="F12" s="4"/>
      <c r="G12" s="3"/>
      <c r="H12" s="8"/>
      <c r="I12" s="4"/>
      <c r="J12" s="3"/>
      <c r="K12" s="8"/>
      <c r="L12" s="4"/>
      <c r="M12" s="3"/>
      <c r="N12" s="3"/>
      <c r="O12" s="3"/>
      <c r="P12" s="8"/>
      <c r="Q12" s="4"/>
      <c r="R12" s="4"/>
      <c r="S12" s="4"/>
      <c r="T12" s="3"/>
      <c r="U12" s="3"/>
      <c r="V12" s="8"/>
      <c r="W12" s="4"/>
      <c r="X12" s="4"/>
      <c r="Y12" s="4"/>
    </row>
    <row r="13" spans="1:25" ht="15.75" customHeight="1">
      <c r="A13" s="5">
        <v>13</v>
      </c>
      <c r="B13" s="6">
        <v>0.42759957136266458</v>
      </c>
      <c r="C13" s="3"/>
      <c r="D13" s="3"/>
      <c r="E13" s="8"/>
      <c r="F13" s="4"/>
      <c r="G13" s="3"/>
      <c r="H13" s="8"/>
      <c r="I13" s="4"/>
      <c r="J13" s="3"/>
      <c r="K13" s="8"/>
      <c r="L13" s="4"/>
      <c r="M13" s="3"/>
      <c r="N13" s="3"/>
      <c r="O13" s="3"/>
      <c r="P13" s="8"/>
      <c r="Q13" s="4"/>
      <c r="R13" s="4"/>
      <c r="S13" s="4"/>
      <c r="T13" s="3"/>
      <c r="U13" s="3"/>
      <c r="V13" s="8"/>
      <c r="W13" s="4"/>
      <c r="X13" s="4"/>
      <c r="Y13" s="4"/>
    </row>
    <row r="14" spans="1:25" ht="15.75" customHeight="1">
      <c r="A14" s="5">
        <v>14</v>
      </c>
      <c r="B14" s="6">
        <v>0.42764037243260733</v>
      </c>
      <c r="C14" s="3"/>
      <c r="D14" s="3"/>
      <c r="E14" s="8"/>
      <c r="F14" s="4"/>
      <c r="G14" s="3"/>
      <c r="H14" s="8"/>
      <c r="I14" s="4"/>
      <c r="J14" s="3"/>
      <c r="K14" s="8"/>
      <c r="L14" s="4"/>
      <c r="M14" s="3"/>
      <c r="N14" s="3"/>
      <c r="O14" s="3"/>
      <c r="P14" s="8"/>
      <c r="Q14" s="4"/>
      <c r="R14" s="4"/>
      <c r="S14" s="4"/>
      <c r="T14" s="3"/>
      <c r="U14" s="3"/>
      <c r="V14" s="8"/>
      <c r="W14" s="4"/>
      <c r="X14" s="4"/>
      <c r="Y14" s="4"/>
    </row>
    <row r="15" spans="1:25" ht="15.75" customHeight="1">
      <c r="A15" s="5">
        <v>15</v>
      </c>
      <c r="B15" s="6">
        <v>0.42758732644418934</v>
      </c>
      <c r="C15" s="3"/>
      <c r="D15" s="3"/>
      <c r="E15" s="8"/>
      <c r="F15" s="4"/>
      <c r="G15" s="3"/>
      <c r="H15" s="8"/>
      <c r="I15" s="4"/>
      <c r="J15" s="3"/>
      <c r="K15" s="8"/>
      <c r="L15" s="4"/>
      <c r="M15" s="3"/>
      <c r="N15" s="3"/>
      <c r="O15" s="3"/>
      <c r="P15" s="8"/>
      <c r="Q15" s="4"/>
      <c r="R15" s="4"/>
      <c r="S15" s="4"/>
      <c r="T15" s="3"/>
      <c r="U15" s="3"/>
      <c r="V15" s="8"/>
      <c r="W15" s="4"/>
      <c r="X15" s="4"/>
      <c r="Y15" s="4"/>
    </row>
    <row r="16" spans="1:25" ht="15.75" customHeight="1">
      <c r="A16" s="5">
        <v>16</v>
      </c>
      <c r="B16" s="6">
        <v>0.42757850274803527</v>
      </c>
      <c r="C16" s="3"/>
      <c r="D16" s="3"/>
      <c r="E16" s="8"/>
      <c r="F16" s="4"/>
      <c r="G16" s="3"/>
      <c r="H16" s="8"/>
      <c r="I16" s="4"/>
      <c r="J16" s="3"/>
      <c r="K16" s="8"/>
      <c r="L16" s="4"/>
      <c r="M16" s="3"/>
      <c r="N16" s="3"/>
      <c r="O16" s="3"/>
      <c r="P16" s="8"/>
      <c r="Q16" s="4"/>
      <c r="R16" s="4"/>
      <c r="S16" s="4"/>
      <c r="T16" s="3"/>
      <c r="U16" s="3"/>
      <c r="V16" s="8"/>
      <c r="W16" s="4"/>
      <c r="X16" s="4"/>
      <c r="Y16" s="4"/>
    </row>
    <row r="17" spans="1:25" ht="15.75" customHeight="1">
      <c r="A17" s="5">
        <v>17</v>
      </c>
      <c r="B17" s="6">
        <v>0.4275072350100465</v>
      </c>
      <c r="C17" s="3"/>
      <c r="D17" s="3"/>
      <c r="E17" s="8"/>
      <c r="F17" s="4"/>
      <c r="G17" s="3"/>
      <c r="H17" s="8"/>
      <c r="I17" s="4"/>
      <c r="J17" s="3"/>
      <c r="K17" s="8"/>
      <c r="L17" s="4"/>
      <c r="M17" s="3"/>
      <c r="N17" s="3"/>
      <c r="O17" s="3"/>
      <c r="P17" s="8"/>
      <c r="Q17" s="4"/>
      <c r="R17" s="4"/>
      <c r="S17" s="4"/>
      <c r="T17" s="3"/>
      <c r="U17" s="3"/>
      <c r="V17" s="8"/>
      <c r="W17" s="4"/>
      <c r="X17" s="4"/>
      <c r="Y17" s="4"/>
    </row>
    <row r="18" spans="1:25" ht="15.75" customHeight="1">
      <c r="A18" s="5">
        <v>18</v>
      </c>
      <c r="B18" s="6">
        <v>0.4274757522993658</v>
      </c>
      <c r="C18" s="3"/>
      <c r="D18" s="3"/>
      <c r="E18" s="8"/>
      <c r="F18" s="4"/>
      <c r="G18" s="3"/>
      <c r="H18" s="8"/>
      <c r="I18" s="4"/>
      <c r="J18" s="3"/>
      <c r="K18" s="8"/>
      <c r="L18" s="4"/>
      <c r="M18" s="3"/>
      <c r="N18" s="3"/>
      <c r="O18" s="3"/>
      <c r="P18" s="8"/>
      <c r="Q18" s="4"/>
      <c r="R18" s="4"/>
      <c r="S18" s="4"/>
      <c r="T18" s="3"/>
      <c r="U18" s="3"/>
      <c r="V18" s="8"/>
      <c r="W18" s="4"/>
      <c r="X18" s="4"/>
      <c r="Y18" s="4"/>
    </row>
    <row r="19" spans="1:25" ht="15.75" customHeight="1">
      <c r="A19" s="5">
        <v>19</v>
      </c>
      <c r="B19" s="6">
        <v>0.42740002196176141</v>
      </c>
      <c r="C19" s="3"/>
      <c r="D19" s="3"/>
      <c r="E19" s="8"/>
      <c r="F19" s="4"/>
      <c r="G19" s="3"/>
      <c r="H19" s="8"/>
      <c r="I19" s="4"/>
      <c r="J19" s="3"/>
      <c r="K19" s="8"/>
      <c r="L19" s="4"/>
      <c r="M19" s="3"/>
      <c r="N19" s="3"/>
      <c r="O19" s="3"/>
      <c r="P19" s="8"/>
      <c r="Q19" s="4"/>
      <c r="R19" s="4"/>
      <c r="S19" s="4"/>
      <c r="T19" s="3"/>
      <c r="U19" s="3"/>
      <c r="V19" s="8"/>
      <c r="W19" s="4"/>
      <c r="X19" s="4"/>
      <c r="Y19" s="4"/>
    </row>
    <row r="20" spans="1:25" ht="15.75" customHeight="1">
      <c r="A20" s="5">
        <v>20</v>
      </c>
      <c r="B20" s="6">
        <v>0.42729331583564978</v>
      </c>
      <c r="C20" s="3"/>
      <c r="D20" s="3"/>
      <c r="E20" s="8"/>
      <c r="F20" s="4"/>
      <c r="G20" s="3"/>
      <c r="H20" s="8"/>
      <c r="I20" s="4"/>
      <c r="J20" s="3"/>
      <c r="K20" s="8"/>
      <c r="L20" s="4"/>
      <c r="M20" s="3"/>
      <c r="N20" s="3"/>
      <c r="O20" s="3"/>
      <c r="P20" s="8"/>
      <c r="Q20" s="4"/>
      <c r="R20" s="4"/>
      <c r="S20" s="4"/>
      <c r="T20" s="3"/>
      <c r="U20" s="3"/>
      <c r="V20" s="8"/>
      <c r="W20" s="4"/>
      <c r="X20" s="4"/>
      <c r="Y20" s="4"/>
    </row>
    <row r="21" spans="1:25" ht="15.75" customHeight="1">
      <c r="A21" s="5">
        <v>21</v>
      </c>
      <c r="B21" s="6">
        <v>0.42722398408112389</v>
      </c>
      <c r="C21" s="3"/>
      <c r="D21" s="3"/>
      <c r="E21" s="8"/>
      <c r="F21" s="4"/>
      <c r="G21" s="3"/>
      <c r="H21" s="8"/>
      <c r="I21" s="4"/>
      <c r="J21" s="3"/>
      <c r="K21" s="8"/>
      <c r="L21" s="4"/>
      <c r="M21" s="3"/>
      <c r="N21" s="3"/>
      <c r="O21" s="3"/>
      <c r="P21" s="8"/>
      <c r="Q21" s="4"/>
      <c r="R21" s="4"/>
      <c r="S21" s="4"/>
      <c r="T21" s="3"/>
      <c r="U21" s="3"/>
      <c r="V21" s="8"/>
      <c r="W21" s="4"/>
      <c r="X21" s="4"/>
      <c r="Y21" s="4"/>
    </row>
    <row r="22" spans="1:25" ht="15.75" customHeight="1">
      <c r="A22" s="5">
        <v>22</v>
      </c>
      <c r="B22" s="6">
        <v>0.42713040283826892</v>
      </c>
      <c r="C22" s="3"/>
      <c r="D22" s="3"/>
      <c r="E22" s="8"/>
      <c r="F22" s="4"/>
      <c r="G22" s="3"/>
      <c r="H22" s="8"/>
      <c r="I22" s="4"/>
      <c r="J22" s="3"/>
      <c r="K22" s="8"/>
      <c r="L22" s="4"/>
      <c r="M22" s="3"/>
      <c r="N22" s="3"/>
      <c r="O22" s="3"/>
      <c r="P22" s="8"/>
      <c r="Q22" s="4"/>
      <c r="R22" s="4"/>
      <c r="S22" s="4"/>
      <c r="T22" s="3"/>
      <c r="U22" s="3"/>
      <c r="V22" s="8"/>
      <c r="W22" s="4"/>
      <c r="X22" s="4"/>
      <c r="Y22" s="4"/>
    </row>
    <row r="23" spans="1:25" ht="15.75" customHeight="1">
      <c r="A23" s="5">
        <v>23</v>
      </c>
      <c r="B23" s="6">
        <v>0.42706759284914642</v>
      </c>
      <c r="C23" s="3"/>
      <c r="D23" s="3"/>
      <c r="E23" s="8"/>
      <c r="F23" s="4"/>
      <c r="G23" s="3"/>
      <c r="H23" s="8"/>
      <c r="I23" s="4"/>
      <c r="J23" s="3"/>
      <c r="K23" s="8"/>
      <c r="L23" s="4"/>
      <c r="M23" s="3"/>
      <c r="N23" s="3"/>
      <c r="O23" s="3"/>
      <c r="P23" s="8"/>
      <c r="Q23" s="4"/>
      <c r="R23" s="4"/>
      <c r="S23" s="4"/>
      <c r="T23" s="3"/>
      <c r="U23" s="3"/>
      <c r="V23" s="8"/>
      <c r="W23" s="4"/>
      <c r="X23" s="4"/>
      <c r="Y23" s="4"/>
    </row>
    <row r="24" spans="1:25" ht="15.75" customHeight="1">
      <c r="A24" s="5">
        <v>24</v>
      </c>
      <c r="B24" s="6">
        <v>0.4269852992141398</v>
      </c>
      <c r="C24" s="3"/>
      <c r="D24" s="3"/>
      <c r="E24" s="8"/>
      <c r="F24" s="4"/>
      <c r="G24" s="3"/>
      <c r="H24" s="8"/>
      <c r="I24" s="4"/>
      <c r="J24" s="3"/>
      <c r="K24" s="8"/>
      <c r="L24" s="4"/>
      <c r="M24" s="3"/>
      <c r="N24" s="3"/>
      <c r="O24" s="3"/>
      <c r="P24" s="8"/>
      <c r="Q24" s="4"/>
      <c r="R24" s="4"/>
      <c r="S24" s="4"/>
      <c r="T24" s="3"/>
      <c r="U24" s="3"/>
      <c r="V24" s="8"/>
      <c r="W24" s="4"/>
      <c r="X24" s="4"/>
      <c r="Y24" s="4"/>
    </row>
    <row r="25" spans="1:25" ht="15.75" customHeight="1">
      <c r="A25" s="5">
        <v>25</v>
      </c>
      <c r="B25" s="6">
        <v>0.42688871827816771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>
      <c r="A26" s="5">
        <v>26</v>
      </c>
      <c r="B26" s="6">
        <v>0.42685486536722628</v>
      </c>
      <c r="C26" s="3"/>
      <c r="D26" s="3"/>
      <c r="E26" s="3"/>
      <c r="F26" s="9"/>
      <c r="G26" s="3"/>
      <c r="H26" s="3"/>
      <c r="I26" s="9"/>
      <c r="J26" s="3"/>
      <c r="K26" s="3"/>
      <c r="L26" s="9"/>
      <c r="M26" s="3"/>
      <c r="N26" s="3"/>
      <c r="O26" s="3"/>
      <c r="P26" s="3"/>
      <c r="Q26" s="9"/>
      <c r="R26" s="3"/>
      <c r="S26" s="3"/>
      <c r="T26" s="3"/>
      <c r="U26" s="3"/>
      <c r="V26" s="3"/>
      <c r="W26" s="9"/>
      <c r="X26" s="3"/>
      <c r="Y26" s="3"/>
    </row>
    <row r="27" spans="1:25" ht="15.75" customHeight="1">
      <c r="A27" s="5">
        <v>27</v>
      </c>
      <c r="B27" s="6">
        <v>0.42680378266728791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>
      <c r="A28" s="5">
        <v>28</v>
      </c>
      <c r="B28" s="6">
        <v>0.42677024716292122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>
      <c r="A29" s="5">
        <v>29</v>
      </c>
      <c r="B29" s="6">
        <v>0.42672256502824507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>
      <c r="A30" s="5">
        <v>30</v>
      </c>
      <c r="B30" s="6">
        <v>0.4266901075267841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>
      <c r="A31" s="5">
        <v>31</v>
      </c>
      <c r="B31" s="6">
        <v>0.42664585477621014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>
      <c r="A32" s="5">
        <v>32</v>
      </c>
      <c r="B32" s="6">
        <v>0.42659221404387726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>
      <c r="A33" s="5">
        <v>33</v>
      </c>
      <c r="B33" s="6">
        <v>0.42655221107364066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>
      <c r="A34" s="5">
        <v>34</v>
      </c>
      <c r="B34" s="6">
        <v>0.42650410610797923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>
      <c r="A35" s="5">
        <v>35</v>
      </c>
      <c r="B35" s="6">
        <v>0.42646781969681724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>
      <c r="A36" s="5">
        <v>36</v>
      </c>
      <c r="B36" s="6">
        <v>0.42642448797332105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>
      <c r="A37" s="10"/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>
      <c r="A38" s="10"/>
      <c r="B38" s="1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>
      <c r="A39" s="10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>
      <c r="A40" s="10"/>
      <c r="B40" s="1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>
      <c r="A41" s="10"/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>
      <c r="A42" s="10"/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1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>
      <c r="A43" s="10"/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>
      <c r="A44" s="10"/>
      <c r="B44" s="12"/>
      <c r="C44" s="3"/>
      <c r="D44" s="3"/>
      <c r="E44" s="3"/>
      <c r="F44" s="3"/>
      <c r="G44" s="3"/>
      <c r="H44" s="3"/>
      <c r="I44" s="3"/>
      <c r="J44" s="3"/>
      <c r="K44" s="3"/>
      <c r="L44" s="8"/>
      <c r="M44" s="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>
      <c r="A45" s="10"/>
      <c r="B45" s="12"/>
      <c r="C45" s="3"/>
      <c r="D45" s="3"/>
      <c r="E45" s="3"/>
      <c r="F45" s="3"/>
      <c r="G45" s="3"/>
      <c r="H45" s="3"/>
      <c r="I45" s="3"/>
      <c r="J45" s="3"/>
      <c r="K45" s="3"/>
      <c r="L45" s="8"/>
      <c r="M45" s="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>
      <c r="A46" s="10"/>
      <c r="B46" s="12"/>
      <c r="C46" s="3"/>
      <c r="D46" s="3"/>
      <c r="E46" s="3"/>
      <c r="F46" s="3"/>
      <c r="G46" s="3"/>
      <c r="H46" s="3"/>
      <c r="I46" s="3"/>
      <c r="J46" s="3"/>
      <c r="K46" s="3"/>
      <c r="L46" s="8"/>
      <c r="M46" s="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>
      <c r="A47" s="10"/>
      <c r="B47" s="12"/>
      <c r="C47" s="3"/>
      <c r="D47" s="3"/>
      <c r="E47" s="3"/>
      <c r="F47" s="3"/>
      <c r="G47" s="3"/>
      <c r="H47" s="3"/>
      <c r="I47" s="3"/>
      <c r="J47" s="3"/>
      <c r="K47" s="3"/>
      <c r="L47" s="8"/>
      <c r="M47" s="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>
      <c r="A48" s="10"/>
      <c r="B48" s="12"/>
      <c r="C48" s="3"/>
      <c r="D48" s="3"/>
      <c r="E48" s="3"/>
      <c r="F48" s="3"/>
      <c r="G48" s="3"/>
      <c r="H48" s="3"/>
      <c r="I48" s="3"/>
      <c r="J48" s="3"/>
      <c r="K48" s="3"/>
      <c r="L48" s="8"/>
      <c r="M48" s="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>
      <c r="A49" s="10"/>
      <c r="B49" s="12"/>
      <c r="C49" s="3"/>
      <c r="D49" s="3"/>
      <c r="E49" s="3"/>
      <c r="F49" s="3"/>
      <c r="G49" s="3"/>
      <c r="H49" s="3"/>
      <c r="I49" s="3"/>
      <c r="J49" s="3"/>
      <c r="K49" s="3"/>
      <c r="L49" s="8"/>
      <c r="M49" s="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>
      <c r="A50" s="10"/>
      <c r="B50" s="12"/>
      <c r="C50" s="3"/>
      <c r="D50" s="3"/>
      <c r="E50" s="3"/>
      <c r="F50" s="3"/>
      <c r="G50" s="3"/>
      <c r="H50" s="3"/>
      <c r="I50" s="3"/>
      <c r="J50" s="3"/>
      <c r="K50" s="3"/>
      <c r="L50" s="8"/>
      <c r="M50" s="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>
      <c r="A51" s="10"/>
      <c r="B51" s="12"/>
      <c r="C51" s="3"/>
      <c r="D51" s="3"/>
      <c r="E51" s="3"/>
      <c r="F51" s="3"/>
      <c r="G51" s="3"/>
      <c r="H51" s="3"/>
      <c r="I51" s="3"/>
      <c r="J51" s="3"/>
      <c r="K51" s="3"/>
      <c r="L51" s="8"/>
      <c r="M51" s="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>
      <c r="A52" s="10"/>
      <c r="B52" s="12"/>
      <c r="C52" s="3"/>
      <c r="D52" s="3"/>
      <c r="E52" s="3"/>
      <c r="F52" s="3"/>
      <c r="G52" s="3"/>
      <c r="H52" s="3"/>
      <c r="I52" s="3"/>
      <c r="J52" s="3"/>
      <c r="K52" s="3"/>
      <c r="L52" s="8"/>
      <c r="M52" s="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>
      <c r="A53" s="10"/>
      <c r="B53" s="12"/>
      <c r="C53" s="3"/>
      <c r="D53" s="3"/>
      <c r="E53" s="3"/>
      <c r="F53" s="3"/>
      <c r="G53" s="3"/>
      <c r="H53" s="3"/>
      <c r="I53" s="3"/>
      <c r="J53" s="3"/>
      <c r="K53" s="3"/>
      <c r="L53" s="8"/>
      <c r="M53" s="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>
      <c r="A54" s="10"/>
      <c r="B54" s="12"/>
      <c r="C54" s="3"/>
      <c r="D54" s="3"/>
      <c r="E54" s="3"/>
      <c r="F54" s="3"/>
      <c r="G54" s="3"/>
      <c r="H54" s="3"/>
      <c r="I54" s="3"/>
      <c r="J54" s="3"/>
      <c r="K54" s="3"/>
      <c r="L54" s="8"/>
      <c r="M54" s="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>
      <c r="A55" s="10"/>
      <c r="B55" s="12"/>
      <c r="C55" s="3"/>
      <c r="D55" s="3"/>
      <c r="E55" s="3"/>
      <c r="F55" s="3"/>
      <c r="G55" s="3"/>
      <c r="H55" s="3"/>
      <c r="I55" s="3"/>
      <c r="J55" s="3"/>
      <c r="K55" s="3"/>
      <c r="L55" s="8"/>
      <c r="M55" s="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>
      <c r="A56" s="10"/>
      <c r="B56" s="12"/>
      <c r="C56" s="3"/>
      <c r="D56" s="3"/>
      <c r="E56" s="3"/>
      <c r="F56" s="3"/>
      <c r="G56" s="3"/>
      <c r="H56" s="3"/>
      <c r="I56" s="3"/>
      <c r="J56" s="3"/>
      <c r="K56" s="3"/>
      <c r="L56" s="8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>
      <c r="A57" s="10"/>
      <c r="B57" s="12"/>
      <c r="C57" s="3"/>
      <c r="D57" s="3"/>
      <c r="E57" s="3"/>
      <c r="F57" s="3"/>
      <c r="G57" s="3"/>
      <c r="H57" s="3"/>
      <c r="I57" s="3"/>
      <c r="J57" s="3"/>
      <c r="K57" s="3"/>
      <c r="L57" s="8"/>
      <c r="M57" s="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>
      <c r="A58" s="10"/>
      <c r="B58" s="12"/>
      <c r="C58" s="3"/>
      <c r="D58" s="3"/>
      <c r="E58" s="3"/>
      <c r="F58" s="3"/>
      <c r="G58" s="3"/>
      <c r="H58" s="3"/>
      <c r="I58" s="3"/>
      <c r="J58" s="3"/>
      <c r="K58" s="3"/>
      <c r="L58" s="8"/>
      <c r="M58" s="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>
      <c r="A59" s="10"/>
      <c r="B59" s="12"/>
      <c r="C59" s="3"/>
      <c r="D59" s="3"/>
      <c r="E59" s="3"/>
      <c r="F59" s="3"/>
      <c r="G59" s="3"/>
      <c r="H59" s="3"/>
      <c r="I59" s="3"/>
      <c r="J59" s="3"/>
      <c r="K59" s="3"/>
      <c r="L59" s="8"/>
      <c r="M59" s="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>
      <c r="A60" s="10"/>
      <c r="B60" s="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>
      <c r="A61" s="10"/>
      <c r="B61" s="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>
      <c r="A62" s="10"/>
      <c r="B62" s="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>
      <c r="A63" s="10"/>
      <c r="B63" s="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>
      <c r="A64" s="10"/>
      <c r="B64" s="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>
      <c r="A65" s="10"/>
      <c r="B65" s="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>
      <c r="A66" s="10"/>
      <c r="B66" s="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>
      <c r="A67" s="10"/>
      <c r="B67" s="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>
      <c r="A68" s="10"/>
      <c r="B68" s="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>
      <c r="A69" s="10"/>
      <c r="B69" s="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>
      <c r="A70" s="10"/>
      <c r="B70" s="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>
      <c r="A71" s="10"/>
      <c r="B71" s="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>
      <c r="A72" s="10"/>
      <c r="B72" s="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>
      <c r="A73" s="10"/>
      <c r="B73" s="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>
      <c r="A74" s="10"/>
      <c r="B74" s="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>
      <c r="A75" s="10"/>
      <c r="B75" s="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>
      <c r="A76" s="10"/>
      <c r="B76" s="1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>
      <c r="A77" s="10"/>
      <c r="B77" s="1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>
      <c r="A78" s="10"/>
      <c r="B78" s="1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10"/>
      <c r="B79" s="1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>
      <c r="A80" s="10"/>
      <c r="B80" s="1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>
      <c r="A81" s="10"/>
      <c r="B81" s="1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>
      <c r="A82" s="10"/>
      <c r="B82" s="1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>
      <c r="A83" s="10"/>
      <c r="B83" s="1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>
      <c r="A84" s="10"/>
      <c r="B84" s="1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>
      <c r="A85" s="10"/>
      <c r="B85" s="1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>
      <c r="A86" s="10"/>
      <c r="B86" s="1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>
      <c r="A87" s="10"/>
      <c r="B87" s="1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>
      <c r="A88" s="10"/>
      <c r="B88" s="1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>
      <c r="A89" s="10"/>
      <c r="B89" s="1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10"/>
      <c r="B90" s="1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>
      <c r="A91" s="10"/>
      <c r="B91" s="1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>
      <c r="A92" s="10"/>
      <c r="B92" s="1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>
      <c r="A93" s="10"/>
      <c r="B93" s="1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>
      <c r="A94" s="10"/>
      <c r="B94" s="1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>
      <c r="A95" s="10"/>
      <c r="B95" s="1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>
      <c r="A96" s="10"/>
      <c r="B96" s="1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>
      <c r="A97" s="10"/>
      <c r="B97" s="1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>
      <c r="A98" s="10"/>
      <c r="B98" s="1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>
      <c r="A99" s="10"/>
      <c r="B99" s="1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>
      <c r="A100" s="10"/>
      <c r="B100" s="1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>
      <c r="A101" s="10"/>
      <c r="B101" s="1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>
      <c r="A102" s="10"/>
      <c r="B102" s="1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>
      <c r="A103" s="10"/>
      <c r="B103" s="1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>
      <c r="A104" s="10"/>
      <c r="B104" s="1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>
      <c r="A105" s="10"/>
      <c r="B105" s="1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>
      <c r="A106" s="10"/>
      <c r="B106" s="1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>
      <c r="A107" s="10"/>
      <c r="B107" s="1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>
      <c r="A108" s="10"/>
      <c r="B108" s="1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>
      <c r="A109" s="10"/>
      <c r="B109" s="1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>
      <c r="A110" s="10"/>
      <c r="B110" s="1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>
      <c r="A111" s="10"/>
      <c r="B111" s="1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>
      <c r="A112" s="10"/>
      <c r="B112" s="1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>
      <c r="A113" s="10"/>
      <c r="B113" s="1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>
      <c r="A114" s="10"/>
      <c r="B114" s="1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>
      <c r="A115" s="10"/>
      <c r="B115" s="1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>
      <c r="A116" s="10"/>
      <c r="B116" s="1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>
      <c r="A117" s="10"/>
      <c r="B117" s="1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>
      <c r="A118" s="10"/>
      <c r="B118" s="1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>
      <c r="A119" s="10"/>
      <c r="B119" s="1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>
      <c r="A120" s="10"/>
      <c r="B120" s="1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>
      <c r="A121" s="10"/>
      <c r="B121" s="1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>
      <c r="A122" s="10"/>
      <c r="B122" s="1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>
      <c r="A123" s="10"/>
      <c r="B123" s="1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10"/>
      <c r="B124" s="1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10"/>
      <c r="B125" s="1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10"/>
      <c r="B126" s="1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10"/>
      <c r="B127" s="1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10"/>
      <c r="B128" s="1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>
      <c r="A129" s="10"/>
      <c r="B129" s="1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>
      <c r="A130" s="10"/>
      <c r="B130" s="1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>
      <c r="A131" s="10"/>
      <c r="B131" s="1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>
      <c r="A132" s="10"/>
      <c r="B132" s="1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>
      <c r="A133" s="10"/>
      <c r="B133" s="1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>
      <c r="A134" s="10"/>
      <c r="B134" s="1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>
      <c r="A135" s="10"/>
      <c r="B135" s="1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>
      <c r="A136" s="10"/>
      <c r="B136" s="1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>
      <c r="A137" s="10"/>
      <c r="B137" s="1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>
      <c r="A138" s="10"/>
      <c r="B138" s="1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>
      <c r="A139" s="10"/>
      <c r="B139" s="1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>
      <c r="A140" s="10"/>
      <c r="B140" s="1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>
      <c r="A141" s="10"/>
      <c r="B141" s="1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>
      <c r="A142" s="10"/>
      <c r="B142" s="1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>
      <c r="A143" s="10"/>
      <c r="B143" s="1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>
      <c r="A144" s="10"/>
      <c r="B144" s="1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>
      <c r="A145" s="10"/>
      <c r="B145" s="1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>
      <c r="A146" s="10"/>
      <c r="B146" s="1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>
      <c r="A147" s="10"/>
      <c r="B147" s="1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>
      <c r="A148" s="10"/>
      <c r="B148" s="1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>
      <c r="A149" s="10"/>
      <c r="B149" s="1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>
      <c r="A150" s="10"/>
      <c r="B150" s="1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>
      <c r="A151" s="10"/>
      <c r="B151" s="1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>
      <c r="A152" s="10"/>
      <c r="B152" s="1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>
      <c r="A153" s="10"/>
      <c r="B153" s="1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>
      <c r="A154" s="10"/>
      <c r="B154" s="1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>
      <c r="A155" s="10"/>
      <c r="B155" s="1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>
      <c r="A156" s="10"/>
      <c r="B156" s="1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>
      <c r="A157" s="10"/>
      <c r="B157" s="1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>
      <c r="A158" s="10"/>
      <c r="B158" s="1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>
      <c r="A159" s="10"/>
      <c r="B159" s="1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>
      <c r="A160" s="10"/>
      <c r="B160" s="1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>
      <c r="A161" s="10"/>
      <c r="B161" s="1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>
      <c r="A162" s="10"/>
      <c r="B162" s="1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>
      <c r="A163" s="10"/>
      <c r="B163" s="1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>
      <c r="A164" s="10"/>
      <c r="B164" s="1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>
      <c r="A165" s="10"/>
      <c r="B165" s="1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>
      <c r="A166" s="10"/>
      <c r="B166" s="1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>
      <c r="A167" s="10"/>
      <c r="B167" s="1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>
      <c r="A168" s="10"/>
      <c r="B168" s="1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>
      <c r="A169" s="10"/>
      <c r="B169" s="1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>
      <c r="A170" s="10"/>
      <c r="B170" s="1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>
      <c r="A171" s="10"/>
      <c r="B171" s="1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>
      <c r="A172" s="10"/>
      <c r="B172" s="1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>
      <c r="A173" s="10"/>
      <c r="B173" s="1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>
      <c r="A174" s="10"/>
      <c r="B174" s="1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>
      <c r="A175" s="10"/>
      <c r="B175" s="1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>
      <c r="A176" s="10"/>
      <c r="B176" s="1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>
      <c r="A177" s="10"/>
      <c r="B177" s="1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>
      <c r="A178" s="10"/>
      <c r="B178" s="1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>
      <c r="A179" s="10"/>
      <c r="B179" s="1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>
      <c r="A180" s="10"/>
      <c r="B180" s="1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>
      <c r="A181" s="10"/>
      <c r="B181" s="1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>
      <c r="A182" s="10"/>
      <c r="B182" s="1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>
      <c r="A183" s="10"/>
      <c r="B183" s="1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>
      <c r="A184" s="10"/>
      <c r="B184" s="1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>
      <c r="A185" s="10"/>
      <c r="B185" s="1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>
      <c r="A186" s="10"/>
      <c r="B186" s="1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>
      <c r="A187" s="10"/>
      <c r="B187" s="1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>
      <c r="A188" s="10"/>
      <c r="B188" s="1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>
      <c r="A189" s="10"/>
      <c r="B189" s="1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>
      <c r="A190" s="10"/>
      <c r="B190" s="1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>
      <c r="A191" s="10"/>
      <c r="B191" s="1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>
      <c r="A192" s="10"/>
      <c r="B192" s="1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>
      <c r="A193" s="10"/>
      <c r="B193" s="1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>
      <c r="A194" s="10"/>
      <c r="B194" s="1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>
      <c r="A195" s="10"/>
      <c r="B195" s="1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>
      <c r="A196" s="10"/>
      <c r="B196" s="1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>
      <c r="A197" s="10"/>
      <c r="B197" s="1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>
      <c r="A198" s="10"/>
      <c r="B198" s="1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>
      <c r="A199" s="10"/>
      <c r="B199" s="1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>
      <c r="A200" s="10"/>
      <c r="B200" s="1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>
      <c r="A201" s="10"/>
      <c r="B201" s="1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>
      <c r="A202" s="10"/>
      <c r="B202" s="1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>
      <c r="A203" s="10"/>
      <c r="B203" s="1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>
      <c r="A204" s="10"/>
      <c r="B204" s="1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>
      <c r="A205" s="10"/>
      <c r="B205" s="1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>
      <c r="A206" s="10"/>
      <c r="B206" s="1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>
      <c r="A207" s="10"/>
      <c r="B207" s="1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>
      <c r="A208" s="10"/>
      <c r="B208" s="1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>
      <c r="A209" s="10"/>
      <c r="B209" s="1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>
      <c r="A210" s="10"/>
      <c r="B210" s="1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>
      <c r="A211" s="10"/>
      <c r="B211" s="1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>
      <c r="A212" s="10"/>
      <c r="B212" s="1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>
      <c r="A213" s="10"/>
      <c r="B213" s="1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>
      <c r="A214" s="10"/>
      <c r="B214" s="1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>
      <c r="A215" s="10"/>
      <c r="B215" s="1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>
      <c r="A216" s="10"/>
      <c r="B216" s="1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>
      <c r="A217" s="10"/>
      <c r="B217" s="1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>
      <c r="A218" s="10"/>
      <c r="B218" s="1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>
      <c r="A219" s="10"/>
      <c r="B219" s="1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>
      <c r="A220" s="10"/>
      <c r="B220" s="1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>
      <c r="A221" s="10"/>
      <c r="B221" s="1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>
      <c r="A222" s="10"/>
      <c r="B222" s="1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>
      <c r="A223" s="10"/>
      <c r="B223" s="1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>
      <c r="A224" s="10"/>
      <c r="B224" s="1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>
      <c r="A225" s="10"/>
      <c r="B225" s="1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>
      <c r="A226" s="10"/>
      <c r="B226" s="1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>
      <c r="A227" s="10"/>
      <c r="B227" s="1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>
      <c r="A228" s="10"/>
      <c r="B228" s="1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>
      <c r="A229" s="10"/>
      <c r="B229" s="1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>
      <c r="A230" s="10"/>
      <c r="B230" s="1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>
      <c r="A231" s="10"/>
      <c r="B231" s="1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>
      <c r="A232" s="10"/>
      <c r="B232" s="1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>
      <c r="A233" s="10"/>
      <c r="B233" s="1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>
      <c r="A234" s="10"/>
      <c r="B234" s="1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>
      <c r="A235" s="10"/>
      <c r="B235" s="1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>
      <c r="A236" s="10"/>
      <c r="B236" s="1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/>
    <row r="238" spans="1:25" ht="15.75" customHeight="1"/>
    <row r="239" spans="1:25" ht="15.75" customHeight="1"/>
    <row r="240" spans="1:2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K2:L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2024-05-15T07:50:52Z</dcterms:created>
  <dcterms:modified xsi:type="dcterms:W3CDTF">2024-05-21T10:09:23Z</dcterms:modified>
</cp:coreProperties>
</file>